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40" windowHeight="20820" tabRatio="932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<sst xmlns="http://schemas.openxmlformats.org/spreadsheetml/2006/main" count="281" uniqueCount="128">
  <si>
    <t>Two Dam Far 1000 km Brevet</t>
  </si>
  <si>
    <t>BC Randonneurs</t>
  </si>
  <si>
    <t>June 18 – 21 2011</t>
  </si>
  <si>
    <t>At Km</t>
  </si>
  <si>
    <t>Daily total</t>
  </si>
  <si>
    <t>Turn</t>
  </si>
  <si>
    <t>Onto route</t>
  </si>
  <si>
    <t>Dir</t>
  </si>
  <si>
    <t>Then go</t>
  </si>
  <si>
    <t>Start 05:00  Parker St. at Marine Drive.  White Rock BC.</t>
  </si>
  <si>
    <t>L</t>
  </si>
  <si>
    <t>East on Marine Drive becomes 8 Ave</t>
  </si>
  <si>
    <t>E</t>
  </si>
  <si>
    <t>CO</t>
  </si>
  <si>
    <t>At the roundabout, take the 2nd exit onto 8 Ave E.</t>
  </si>
  <si>
    <r>
      <t>At the roundabout, take the 1</t>
    </r>
    <r>
      <rPr>
        <vertAlign val="superscript"/>
        <sz val="10"/>
        <color indexed="8"/>
        <rFont val="Verdana"/>
        <family val="2"/>
      </rPr>
      <t>st</t>
    </r>
    <r>
      <rPr>
        <sz val="10"/>
        <color indexed="8"/>
        <rFont val="Verdana"/>
        <family val="2"/>
      </rPr>
      <t xml:space="preserve"> exit onto 8 Ave E.</t>
    </r>
  </si>
  <si>
    <t>R</t>
  </si>
  <si>
    <t xml:space="preserve">8 Ave turns right and becomes 204 St </t>
  </si>
  <si>
    <t>S</t>
  </si>
  <si>
    <t xml:space="preserve">204 St turns left and becomes 4 Ave </t>
  </si>
  <si>
    <t xml:space="preserve">Turn right onto 216 St </t>
  </si>
  <si>
    <t xml:space="preserve"> 0 Ave eventually turns left (no choice) onto Townline Rd.</t>
  </si>
  <si>
    <t xml:space="preserve">Turn right onto Huntingdon Rd </t>
  </si>
  <si>
    <t xml:space="preserve">Continue onto Vye Rd </t>
  </si>
  <si>
    <t>BL</t>
  </si>
  <si>
    <t xml:space="preserve">Slight left onto Powerhouse Rd </t>
  </si>
  <si>
    <t>N</t>
  </si>
  <si>
    <t xml:space="preserve">Turn right onto Wells Line Rd (signs for Trans Canada Highway /BC-1 E) </t>
  </si>
  <si>
    <t xml:space="preserve">Slight left onto Inter Provincial Hwy </t>
  </si>
  <si>
    <r>
      <t xml:space="preserve"> 3</t>
    </r>
    <r>
      <rPr>
        <vertAlign val="superscript"/>
        <sz val="10"/>
        <color indexed="8"/>
        <rFont val="Verdana"/>
        <family val="2"/>
      </rPr>
      <t>rd</t>
    </r>
    <r>
      <rPr>
        <sz val="10"/>
        <color indexed="8"/>
        <rFont val="Verdana"/>
        <family val="2"/>
      </rPr>
      <t xml:space="preserve"> right onto Campbell Rd b/c Towne Rd b/c Boundary Rd</t>
    </r>
  </si>
  <si>
    <t>E/N</t>
  </si>
  <si>
    <t>Turn right onto Yarrow Central Rd b/c Vedder Mountain Rd.</t>
  </si>
  <si>
    <t xml:space="preserve">Continue onto Vedder Rd </t>
  </si>
  <si>
    <t>Turn right onto Promontory Rd</t>
  </si>
  <si>
    <r>
      <t>CONTROL:</t>
    </r>
    <r>
      <rPr>
        <sz val="10"/>
        <rFont val="Verdana"/>
        <family val="2"/>
      </rPr>
      <t xml:space="preserve"> Tim Hortons on left       open 07:07 close 09:48</t>
    </r>
  </si>
  <si>
    <t>Continue east on Promontory</t>
  </si>
  <si>
    <t xml:space="preserve">Turn left onto Chilliwack River Rd </t>
  </si>
  <si>
    <t xml:space="preserve">Slight right onto McGuire Rd </t>
  </si>
  <si>
    <t xml:space="preserve">Turn left onto Gibson Rd </t>
  </si>
  <si>
    <t xml:space="preserve">Right onto Prairie Central Rd </t>
  </si>
  <si>
    <t xml:space="preserve">Turn left onto Annis Rd </t>
  </si>
  <si>
    <t>Take the ramp onto Hwy 1 East</t>
  </si>
  <si>
    <t xml:space="preserve">Take exit 170 for BC-1 E/TransCanada Highway </t>
  </si>
  <si>
    <t>Water Street into Hope</t>
  </si>
  <si>
    <t>Old Hope Princeton Way</t>
  </si>
  <si>
    <r>
      <t>CONTROL</t>
    </r>
    <r>
      <rPr>
        <sz val="10"/>
        <rFont val="Verdana"/>
        <family val="2"/>
      </rPr>
      <t>: Chevron / White Spot on left.  Next services at Manning Park 65 km        open 08:46 close 13:32</t>
    </r>
  </si>
  <si>
    <t>Ramp onto Hwy 3 East</t>
  </si>
  <si>
    <t xml:space="preserve">Take exit 177 for Crowsnest Highway/BC-3 E toward Princeton/Penticton </t>
  </si>
  <si>
    <t>CONTROL RAVITALLLEMENT: Manning Park Resort restaurant.  Restaurant and convenience store.          Reference open 10:41 close 17:52</t>
  </si>
  <si>
    <t>Hwy 3 East</t>
  </si>
  <si>
    <r>
      <t>CONTROL RAVITALLLEMENT:</t>
    </r>
    <r>
      <rPr>
        <sz val="10"/>
        <color indexed="8"/>
        <rFont val="Verdana"/>
        <family val="2"/>
      </rPr>
      <t xml:space="preserve"> Chevron Station on right in Princeton.  Convenience store. Restaurants open in Princeton until 9 pm.   If you won't make it to Keremeos before 11 pm then no more services until Osoyoos!  Open 12:44 close 22:16 </t>
    </r>
  </si>
  <si>
    <t>Left at light in downtown Keremeos</t>
  </si>
  <si>
    <r>
      <t xml:space="preserve">Note:   </t>
    </r>
    <r>
      <rPr>
        <sz val="10"/>
        <color indexed="8"/>
        <rFont val="Verdana"/>
        <family val="2"/>
      </rPr>
      <t>Hilltop Esso on left at top of hill in Keremeos.  Convenience store open until 11 pm.</t>
    </r>
  </si>
  <si>
    <t>Keremeos.  Turn right at top of hill to stay on Hwy 3 to Osoyoos</t>
  </si>
  <si>
    <r>
      <t xml:space="preserve">CONTROL: </t>
    </r>
    <r>
      <rPr>
        <sz val="10"/>
        <rFont val="Verdana"/>
        <family val="2"/>
      </rPr>
      <t>Husky station on left in Osoyoos. Convenience store open all night.  MacDonalds (closes 10 PM) and Tim Hortons (closes 11 pm) straight ahead on Rt. 3 about 300 meters off route.  Many motels in Osoyoos.  Potential overnight spot.  Control open 16:17 Sat close 05:51 Sun</t>
    </r>
  </si>
  <si>
    <t>Hwy 97 towards US of A border control station</t>
  </si>
  <si>
    <r>
      <t>Note</t>
    </r>
    <r>
      <rPr>
        <sz val="10"/>
        <rFont val="Verdana"/>
        <family val="2"/>
      </rPr>
      <t>:  US Customs open 24 hours.  Don't forget your passport!</t>
    </r>
  </si>
  <si>
    <t>Hwy 97</t>
  </si>
  <si>
    <r>
      <t>OVERNIGHT CONTROL</t>
    </r>
    <r>
      <rPr>
        <sz val="10"/>
        <color indexed="8"/>
        <rFont val="Verdana"/>
        <family val="2"/>
      </rPr>
      <t>: Tonasket Red Apple Inn 20 Whitcomb Ave. So. Tonasket, WA, 509-486-2119  MAKE YOUR OWN RESERVATIONS!  24 Hour convenience store in Tonasket        open 17:31 Sat close 08:27 Sun</t>
    </r>
  </si>
  <si>
    <t xml:space="preserve">Continue to follow US-97 S </t>
  </si>
  <si>
    <t xml:space="preserve">Turn right onto WA-215 S/Riverside Dr </t>
  </si>
  <si>
    <t>W</t>
  </si>
  <si>
    <t xml:space="preserve">Slight left onto N Main St </t>
  </si>
  <si>
    <r>
      <t>Note:</t>
    </r>
    <r>
      <rPr>
        <sz val="10"/>
        <rFont val="Verdana"/>
        <family val="2"/>
      </rPr>
      <t xml:space="preserve"> No services after Omak for about 65 km!  Motels.  Potential overnight stop.</t>
    </r>
  </si>
  <si>
    <t xml:space="preserve">Omak Ave E/Washington 155 S/Washington 155 S </t>
  </si>
  <si>
    <t>Columbia River Rd.</t>
  </si>
  <si>
    <t xml:space="preserve">Take the 1st right to stay on Columbia River Rd </t>
  </si>
  <si>
    <t>S/E</t>
  </si>
  <si>
    <r>
      <t>Note</t>
    </r>
    <r>
      <rPr>
        <sz val="10"/>
        <rFont val="Arial"/>
        <family val="2"/>
      </rPr>
      <t>:  Services here during daytime hours.</t>
    </r>
  </si>
  <si>
    <t>Washington Hwy 155 S</t>
  </si>
  <si>
    <t>Washington Hwy 155 (over bridge)</t>
  </si>
  <si>
    <t>Columbia Ave/Hwy 155 (after bridge)</t>
  </si>
  <si>
    <r>
      <t>CONTROL</t>
    </r>
    <r>
      <rPr>
        <sz val="10"/>
        <rFont val="Verdana"/>
        <family val="2"/>
      </rPr>
      <t>: Grand Coulee.  Your choice.  Dam #1 Grand Coulee Dam.  Last services for 70 km.                                        Open: 21:55 Sat  close: 17:15 Sun</t>
    </r>
  </si>
  <si>
    <t>Washington Hwy 174 W / Bridgeport Hwy</t>
  </si>
  <si>
    <t>N/W</t>
  </si>
  <si>
    <t>Washington Hwy 17</t>
  </si>
  <si>
    <t>Foster Creek Ave into Bridgeport (Don't go over bridge!)</t>
  </si>
  <si>
    <r>
      <t>Note</t>
    </r>
    <r>
      <rPr>
        <sz val="10"/>
        <rFont val="Verdana"/>
        <family val="2"/>
      </rPr>
      <t>:  Dam #2.  Chief Joseph Dam</t>
    </r>
  </si>
  <si>
    <r>
      <t>17</t>
    </r>
    <r>
      <rPr>
        <vertAlign val="superscript"/>
        <sz val="10"/>
        <rFont val="Verdana"/>
        <family val="2"/>
      </rPr>
      <t>th</t>
    </r>
    <r>
      <rPr>
        <sz val="10"/>
        <rFont val="Verdana"/>
        <family val="2"/>
      </rPr>
      <t xml:space="preserve"> St.</t>
    </r>
  </si>
  <si>
    <t>Columbia Ave</t>
  </si>
  <si>
    <r>
      <t>10</t>
    </r>
    <r>
      <rPr>
        <vertAlign val="superscript"/>
        <sz val="10"/>
        <rFont val="Verdana"/>
        <family val="2"/>
      </rPr>
      <t>th</t>
    </r>
    <r>
      <rPr>
        <sz val="10"/>
        <rFont val="Verdana"/>
        <family val="2"/>
      </rPr>
      <t xml:space="preserve"> St.</t>
    </r>
  </si>
  <si>
    <t>C0</t>
  </si>
  <si>
    <r>
      <t>10</t>
    </r>
    <r>
      <rPr>
        <vertAlign val="superscript"/>
        <sz val="10"/>
        <rFont val="Verdana"/>
        <family val="2"/>
      </rPr>
      <t>th</t>
    </r>
    <r>
      <rPr>
        <sz val="10"/>
        <rFont val="Verdana"/>
        <family val="2"/>
      </rPr>
      <t xml:space="preserve"> St. becomes Maple becomes Hwy 173</t>
    </r>
  </si>
  <si>
    <t>US 97</t>
  </si>
  <si>
    <r>
      <t>CONTROL</t>
    </r>
    <r>
      <rPr>
        <sz val="10"/>
        <rFont val="Verdana"/>
        <family val="2"/>
      </rPr>
      <t>: Pateros. Your choice.  Restaurant and Chevron convenience store available.  Last services for 65 km.        Open: 01:00 Sun   close: 23:57 Sun</t>
    </r>
  </si>
  <si>
    <t xml:space="preserve">  </t>
  </si>
  <si>
    <t>Washington Hwy 153 (after bridge)</t>
  </si>
  <si>
    <t>W/N</t>
  </si>
  <si>
    <t>Washington Hwy 20 North Cascades Hwy.</t>
  </si>
  <si>
    <r>
      <t>Note</t>
    </r>
    <r>
      <rPr>
        <sz val="10"/>
        <rFont val="Verdana"/>
        <family val="2"/>
      </rPr>
      <t>: Pardners Mini Mart in Winthrop open till midnight.  Motels.</t>
    </r>
  </si>
  <si>
    <t xml:space="preserve">To stay on Hwy. 20 (In Winthrop) DON'T MISS THIS TURN! </t>
  </si>
  <si>
    <t>Lost River Rd.</t>
  </si>
  <si>
    <r>
      <t>OVERNIGHT CONTROL</t>
    </r>
    <r>
      <rPr>
        <sz val="10"/>
        <rFont val="Verdana"/>
        <family val="2"/>
      </rPr>
      <t>: Mazama Country Inn.  It's the second lodge about .9 km down the access road.  MAKE ARRANGEMENTS AHEAD.  800-843-7951                          open: 04:13  Sun close: 07:49 Mon</t>
    </r>
  </si>
  <si>
    <t>T</t>
  </si>
  <si>
    <t xml:space="preserve">Hwy 20 </t>
  </si>
  <si>
    <r>
      <t>CONTROL RAVITALLLEMENT</t>
    </r>
    <r>
      <rPr>
        <sz val="10"/>
        <rFont val="Verdana"/>
        <family val="2"/>
      </rPr>
      <t>: Newhalem.  Services.                 for reference open 07:22 Sun close 15:33 Mon</t>
    </r>
  </si>
  <si>
    <t>Hwy 20 in Marblemount (services)</t>
  </si>
  <si>
    <r>
      <t>CONTROL</t>
    </r>
    <r>
      <rPr>
        <sz val="10"/>
        <rFont val="Verdana"/>
        <family val="2"/>
      </rPr>
      <t>: Sedro Wooley AM/PM convenience store            open 10:48 Sun close: 23:58 Mon</t>
    </r>
  </si>
  <si>
    <t>Hwy 20</t>
  </si>
  <si>
    <t>Cook Rd.</t>
  </si>
  <si>
    <t>Chuckanut Drive (Hwy 11)</t>
  </si>
  <si>
    <t>BR</t>
  </si>
  <si>
    <r>
      <t>12</t>
    </r>
    <r>
      <rPr>
        <vertAlign val="superscript"/>
        <sz val="10"/>
        <rFont val="Verdana"/>
        <family val="2"/>
      </rPr>
      <t>th</t>
    </r>
    <r>
      <rPr>
        <sz val="10"/>
        <rFont val="Verdana"/>
        <family val="2"/>
      </rPr>
      <t xml:space="preserve"> St.</t>
    </r>
  </si>
  <si>
    <r>
      <t>CONTROL</t>
    </r>
    <r>
      <rPr>
        <sz val="10"/>
        <rFont val="Verdana"/>
        <family val="2"/>
      </rPr>
      <t>: Fairhaven  7-11 or your choice                              open: 12:25  Sun close 03:55 Tues</t>
    </r>
  </si>
  <si>
    <t>Finnegan Way (b/c 11th St.  then State St.)</t>
  </si>
  <si>
    <t>North Forest St.</t>
  </si>
  <si>
    <t>NE</t>
  </si>
  <si>
    <t>Holly St.</t>
  </si>
  <si>
    <t>NW</t>
  </si>
  <si>
    <t>Broadway</t>
  </si>
  <si>
    <t>Meridian b/c Guide Meridian</t>
  </si>
  <si>
    <t>W Axton Rd. b/c Main St. in Ferndale</t>
  </si>
  <si>
    <r>
      <t>2</t>
    </r>
    <r>
      <rPr>
        <vertAlign val="superscript"/>
        <sz val="10"/>
        <rFont val="Verdana"/>
        <family val="2"/>
      </rPr>
      <t>nd</t>
    </r>
    <r>
      <rPr>
        <sz val="10"/>
        <rFont val="Verdana"/>
        <family val="2"/>
      </rPr>
      <t xml:space="preserve"> Ave in Ferndale</t>
    </r>
  </si>
  <si>
    <t>Vista Dr.</t>
  </si>
  <si>
    <t>Grandview / WA 548</t>
  </si>
  <si>
    <t>Blaine Rd. / WA 548 b/c Bell Rd. in Blaine</t>
  </si>
  <si>
    <t>Hughes</t>
  </si>
  <si>
    <t>Yew</t>
  </si>
  <si>
    <t>Boblett</t>
  </si>
  <si>
    <t>Hwy 543 Truck Route to Canada Customs</t>
  </si>
  <si>
    <r>
      <t>Note</t>
    </r>
    <r>
      <rPr>
        <sz val="10"/>
        <rFont val="Verdana"/>
        <family val="2"/>
      </rPr>
      <t>:  Canada Customs open 24 hours</t>
    </r>
  </si>
  <si>
    <t>176 St. / Pacific Hwy</t>
  </si>
  <si>
    <t>8 Ave</t>
  </si>
  <si>
    <t>Parker Street</t>
  </si>
  <si>
    <r>
      <t>Finish</t>
    </r>
    <r>
      <rPr>
        <sz val="10"/>
        <rFont val="Verdana"/>
        <family val="2"/>
      </rPr>
      <t>: Cozy Beach B&amp;B at 833 Parker Street                    open: 14:13 Sun close: 08:00 Tuesday</t>
    </r>
  </si>
  <si>
    <t>Congratulations!!!</t>
  </si>
  <si>
    <t>R-right   L-left   BR-bear right   BL-bear left   ST-straight   CO-continue on  T-U turn</t>
  </si>
  <si>
    <t>If you are unable to complete the brevet, please phone 604-560-3664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</si>
</sst>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9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color indexed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vertAlign val="superscript"/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sz val="10"/>
      <color indexed="8"/>
      <name val="Arial"/>
      <family val="2"/>
    </font>
    <font>
      <b/>
      <sz val="10"/>
      <color indexed="8"/>
      <name val="Verdana"/>
      <family val="2"/>
    </font>
    <font>
      <vertAlign val="superscript"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164" fontId="5" fillId="0" borderId="11" xfId="0" applyNumberFormat="1" applyFont="1" applyBorder="1" applyAlignment="1">
      <alignment vertical="center" wrapText="1"/>
    </xf>
    <xf numFmtId="164" fontId="1" fillId="0" borderId="11" xfId="0" applyNumberFormat="1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164" fontId="6" fillId="0" borderId="11" xfId="0" applyNumberFormat="1" applyFont="1" applyFill="1" applyBorder="1" applyAlignment="1">
      <alignment horizontal="center" vertical="center"/>
    </xf>
    <xf numFmtId="164" fontId="0" fillId="0" borderId="11" xfId="0" applyNumberFormat="1" applyBorder="1" applyAlignment="1">
      <alignment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center" vertical="center"/>
    </xf>
    <xf numFmtId="164" fontId="6" fillId="33" borderId="11" xfId="0" applyNumberFormat="1" applyFont="1" applyFill="1" applyBorder="1" applyAlignment="1">
      <alignment horizontal="left" vertical="center"/>
    </xf>
    <xf numFmtId="164" fontId="11" fillId="0" borderId="11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/>
    </xf>
    <xf numFmtId="0" fontId="6" fillId="33" borderId="11" xfId="0" applyFont="1" applyFill="1" applyBorder="1" applyAlignment="1">
      <alignment vertical="center" wrapText="1"/>
    </xf>
    <xf numFmtId="0" fontId="13" fillId="33" borderId="11" xfId="0" applyFont="1" applyFill="1" applyBorder="1" applyAlignment="1">
      <alignment vertical="center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64" fontId="13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6" fillId="33" borderId="11" xfId="0" applyFont="1" applyFill="1" applyBorder="1" applyAlignment="1">
      <alignment wrapText="1"/>
    </xf>
    <xf numFmtId="0" fontId="7" fillId="0" borderId="11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18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center" vertical="center"/>
    </xf>
    <xf numFmtId="18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" fontId="0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2"/>
  <sheetViews>
    <sheetView tabSelected="1" defaultGridColor="0" zoomScale="150" zoomScaleNormal="150" colorId="8" workbookViewId="0" topLeftCell="A1">
      <selection activeCell="A1" sqref="A1"/>
    </sheetView>
  </sheetViews>
  <sheetFormatPr defaultColWidth="9.00390625" defaultRowHeight="12.75"/>
  <cols>
    <col min="1" max="1" width="7.421875" style="1" customWidth="1"/>
    <col min="2" max="2" width="6.140625" style="2" customWidth="1"/>
    <col min="3" max="3" width="6.421875" style="3" customWidth="1"/>
    <col min="4" max="4" width="61.421875" style="4" customWidth="1"/>
    <col min="5" max="5" width="6.421875" style="5" customWidth="1"/>
    <col min="6" max="6" width="7.8515625" style="6" customWidth="1"/>
    <col min="7" max="238" width="0" style="0" hidden="1" customWidth="1"/>
  </cols>
  <sheetData>
    <row r="1" spans="1:6" ht="18" customHeight="1">
      <c r="A1" s="7"/>
      <c r="B1" s="8"/>
      <c r="C1" s="9"/>
      <c r="D1" s="10" t="s">
        <v>0</v>
      </c>
      <c r="E1" s="7"/>
      <c r="F1" s="11"/>
    </row>
    <row r="2" spans="1:6" ht="18" customHeight="1">
      <c r="A2" s="7"/>
      <c r="B2" s="8"/>
      <c r="C2" s="9"/>
      <c r="D2" s="10" t="s">
        <v>1</v>
      </c>
      <c r="E2" s="7"/>
      <c r="F2" s="11"/>
    </row>
    <row r="3" spans="1:6" ht="18" customHeight="1">
      <c r="A3" s="7"/>
      <c r="B3" s="8"/>
      <c r="C3" s="9"/>
      <c r="D3" s="10" t="s">
        <v>2</v>
      </c>
      <c r="E3" s="7"/>
      <c r="F3" s="11"/>
    </row>
    <row r="4" spans="1:6" ht="18" customHeight="1">
      <c r="A4" s="7"/>
      <c r="B4" s="8"/>
      <c r="C4" s="9"/>
      <c r="D4" s="12"/>
      <c r="E4" s="7"/>
      <c r="F4" s="11"/>
    </row>
    <row r="5" spans="1:8" s="17" customFormat="1" ht="25.5" customHeight="1">
      <c r="A5" s="13" t="s">
        <v>3</v>
      </c>
      <c r="B5" s="14" t="s">
        <v>4</v>
      </c>
      <c r="C5" s="13" t="s">
        <v>5</v>
      </c>
      <c r="D5" s="13" t="s">
        <v>6</v>
      </c>
      <c r="E5" s="13" t="s">
        <v>7</v>
      </c>
      <c r="F5" s="15" t="s">
        <v>8</v>
      </c>
      <c r="G5" s="16"/>
      <c r="H5" s="16"/>
    </row>
    <row r="6" spans="1:6" s="16" customFormat="1" ht="24" customHeight="1">
      <c r="A6" s="18"/>
      <c r="B6" s="19"/>
      <c r="C6" s="20"/>
      <c r="D6" s="21" t="s">
        <v>9</v>
      </c>
      <c r="E6" s="20"/>
      <c r="F6" s="22"/>
    </row>
    <row r="7" spans="1:6" s="16" customFormat="1" ht="15.75" customHeight="1">
      <c r="A7" s="23">
        <f aca="true" t="shared" si="0" ref="A7:A43">A6+F6</f>
        <v>0</v>
      </c>
      <c r="B7" s="19">
        <f>A7</f>
        <v>0</v>
      </c>
      <c r="C7" s="23" t="s">
        <v>10</v>
      </c>
      <c r="D7" s="24" t="s">
        <v>11</v>
      </c>
      <c r="E7" s="23" t="s">
        <v>12</v>
      </c>
      <c r="F7" s="25">
        <v>1.7000000000000002</v>
      </c>
    </row>
    <row r="8" spans="1:6" s="16" customFormat="1" ht="15.75" customHeight="1">
      <c r="A8" s="23">
        <f t="shared" si="0"/>
        <v>1.7000000000000002</v>
      </c>
      <c r="B8" s="19">
        <f aca="true" t="shared" si="1" ref="B8:B49">B7+F7</f>
        <v>1.7000000000000002</v>
      </c>
      <c r="C8" s="23" t="s">
        <v>13</v>
      </c>
      <c r="D8" s="24" t="s">
        <v>14</v>
      </c>
      <c r="E8" s="23" t="s">
        <v>12</v>
      </c>
      <c r="F8" s="20">
        <v>0.4</v>
      </c>
    </row>
    <row r="9" spans="1:6" s="16" customFormat="1" ht="15.75" customHeight="1">
      <c r="A9" s="23">
        <f t="shared" si="0"/>
        <v>2.1</v>
      </c>
      <c r="B9" s="19">
        <f t="shared" si="1"/>
        <v>2.1</v>
      </c>
      <c r="C9" s="23" t="s">
        <v>13</v>
      </c>
      <c r="D9" s="24" t="s">
        <v>15</v>
      </c>
      <c r="E9" s="23" t="s">
        <v>12</v>
      </c>
      <c r="F9" s="20">
        <v>7.4</v>
      </c>
    </row>
    <row r="10" spans="1:6" s="16" customFormat="1" ht="15.75" customHeight="1">
      <c r="A10" s="23">
        <f t="shared" si="0"/>
        <v>9.5</v>
      </c>
      <c r="B10" s="19">
        <f t="shared" si="1"/>
        <v>9.5</v>
      </c>
      <c r="C10" s="23" t="s">
        <v>16</v>
      </c>
      <c r="D10" s="24" t="s">
        <v>17</v>
      </c>
      <c r="E10" s="23" t="s">
        <v>18</v>
      </c>
      <c r="F10" s="25">
        <v>0.8</v>
      </c>
    </row>
    <row r="11" spans="1:6" s="16" customFormat="1" ht="15.75" customHeight="1">
      <c r="A11" s="23">
        <f t="shared" si="0"/>
        <v>10.3</v>
      </c>
      <c r="B11" s="19">
        <f t="shared" si="1"/>
        <v>10.3</v>
      </c>
      <c r="C11" s="23" t="s">
        <v>10</v>
      </c>
      <c r="D11" s="24" t="s">
        <v>19</v>
      </c>
      <c r="E11" s="23" t="s">
        <v>12</v>
      </c>
      <c r="F11" s="25">
        <v>2.4</v>
      </c>
    </row>
    <row r="12" spans="1:6" s="16" customFormat="1" ht="15.75" customHeight="1">
      <c r="A12" s="23">
        <f t="shared" si="0"/>
        <v>12.700000000000001</v>
      </c>
      <c r="B12" s="19">
        <f t="shared" si="1"/>
        <v>12.700000000000001</v>
      </c>
      <c r="C12" s="23" t="s">
        <v>16</v>
      </c>
      <c r="D12" s="24" t="s">
        <v>20</v>
      </c>
      <c r="E12" s="23" t="s">
        <v>18</v>
      </c>
      <c r="F12" s="20">
        <v>0.8</v>
      </c>
    </row>
    <row r="13" spans="1:6" s="16" customFormat="1" ht="16.5" customHeight="1">
      <c r="A13" s="23">
        <f t="shared" si="0"/>
        <v>13.500000000000002</v>
      </c>
      <c r="B13" s="19">
        <f t="shared" si="1"/>
        <v>13.500000000000002</v>
      </c>
      <c r="C13" s="23" t="s">
        <v>10</v>
      </c>
      <c r="D13" s="24" t="s">
        <v>21</v>
      </c>
      <c r="E13" s="23" t="s">
        <v>12</v>
      </c>
      <c r="F13" s="20">
        <v>21.2</v>
      </c>
    </row>
    <row r="14" spans="1:6" s="16" customFormat="1" ht="15.75" customHeight="1">
      <c r="A14" s="23">
        <f t="shared" si="0"/>
        <v>34.7</v>
      </c>
      <c r="B14" s="19">
        <f t="shared" si="1"/>
        <v>34.7</v>
      </c>
      <c r="C14" s="23" t="s">
        <v>16</v>
      </c>
      <c r="D14" s="24" t="s">
        <v>22</v>
      </c>
      <c r="E14" s="23" t="s">
        <v>12</v>
      </c>
      <c r="F14" s="20">
        <v>4.8</v>
      </c>
    </row>
    <row r="15" spans="1:6" s="16" customFormat="1" ht="15.75" customHeight="1">
      <c r="A15" s="23">
        <f t="shared" si="0"/>
        <v>39.5</v>
      </c>
      <c r="B15" s="19">
        <f t="shared" si="1"/>
        <v>39.5</v>
      </c>
      <c r="C15" s="23" t="s">
        <v>13</v>
      </c>
      <c r="D15" s="24" t="s">
        <v>23</v>
      </c>
      <c r="E15" s="23" t="s">
        <v>12</v>
      </c>
      <c r="F15" s="20">
        <v>12</v>
      </c>
    </row>
    <row r="16" spans="1:6" s="16" customFormat="1" ht="15.75" customHeight="1">
      <c r="A16" s="23">
        <f t="shared" si="0"/>
        <v>51.5</v>
      </c>
      <c r="B16" s="19">
        <f t="shared" si="1"/>
        <v>51.5</v>
      </c>
      <c r="C16" s="23" t="s">
        <v>24</v>
      </c>
      <c r="D16" s="24" t="s">
        <v>25</v>
      </c>
      <c r="E16" s="23" t="s">
        <v>26</v>
      </c>
      <c r="F16" s="20">
        <v>1.6</v>
      </c>
    </row>
    <row r="17" spans="1:6" s="16" customFormat="1" ht="24" customHeight="1">
      <c r="A17" s="23">
        <f t="shared" si="0"/>
        <v>53.1</v>
      </c>
      <c r="B17" s="19">
        <f t="shared" si="1"/>
        <v>53.1</v>
      </c>
      <c r="C17" s="23" t="s">
        <v>16</v>
      </c>
      <c r="D17" s="24" t="s">
        <v>27</v>
      </c>
      <c r="E17" s="23" t="s">
        <v>12</v>
      </c>
      <c r="F17" s="20">
        <v>1</v>
      </c>
    </row>
    <row r="18" spans="1:6" s="16" customFormat="1" ht="15.75" customHeight="1">
      <c r="A18" s="23">
        <f t="shared" si="0"/>
        <v>54.1</v>
      </c>
      <c r="B18" s="19">
        <f t="shared" si="1"/>
        <v>54.1</v>
      </c>
      <c r="C18" s="23" t="s">
        <v>10</v>
      </c>
      <c r="D18" s="24" t="s">
        <v>28</v>
      </c>
      <c r="E18" s="23" t="s">
        <v>26</v>
      </c>
      <c r="F18" s="20">
        <v>1.7000000000000002</v>
      </c>
    </row>
    <row r="19" spans="1:6" s="16" customFormat="1" ht="15.75" customHeight="1">
      <c r="A19" s="23">
        <f t="shared" si="0"/>
        <v>55.800000000000004</v>
      </c>
      <c r="B19" s="19">
        <f t="shared" si="1"/>
        <v>55.800000000000004</v>
      </c>
      <c r="C19" s="23" t="s">
        <v>16</v>
      </c>
      <c r="D19" s="24" t="s">
        <v>29</v>
      </c>
      <c r="E19" s="23" t="s">
        <v>30</v>
      </c>
      <c r="F19" s="20">
        <v>5.5</v>
      </c>
    </row>
    <row r="20" spans="1:6" s="16" customFormat="1" ht="15.75" customHeight="1">
      <c r="A20" s="23">
        <f t="shared" si="0"/>
        <v>61.300000000000004</v>
      </c>
      <c r="B20" s="19">
        <f t="shared" si="1"/>
        <v>61.300000000000004</v>
      </c>
      <c r="C20" s="23" t="s">
        <v>16</v>
      </c>
      <c r="D20" s="24" t="s">
        <v>31</v>
      </c>
      <c r="E20" s="23" t="s">
        <v>12</v>
      </c>
      <c r="F20" s="20">
        <v>9.1</v>
      </c>
    </row>
    <row r="21" spans="1:6" s="16" customFormat="1" ht="15.75" customHeight="1">
      <c r="A21" s="23">
        <f t="shared" si="0"/>
        <v>70.4</v>
      </c>
      <c r="B21" s="19">
        <f t="shared" si="1"/>
        <v>70.4</v>
      </c>
      <c r="C21" s="23" t="s">
        <v>13</v>
      </c>
      <c r="D21" s="24" t="s">
        <v>32</v>
      </c>
      <c r="E21" s="23" t="s">
        <v>26</v>
      </c>
      <c r="F21" s="20">
        <v>1.6</v>
      </c>
    </row>
    <row r="22" spans="1:6" s="16" customFormat="1" ht="15.75" customHeight="1">
      <c r="A22" s="23">
        <f t="shared" si="0"/>
        <v>72</v>
      </c>
      <c r="B22" s="19">
        <f t="shared" si="1"/>
        <v>72</v>
      </c>
      <c r="C22" s="23" t="s">
        <v>16</v>
      </c>
      <c r="D22" s="24" t="s">
        <v>33</v>
      </c>
      <c r="E22" s="23" t="s">
        <v>12</v>
      </c>
      <c r="F22" s="20">
        <v>0.1</v>
      </c>
    </row>
    <row r="23" spans="1:6" s="16" customFormat="1" ht="23.25" customHeight="1">
      <c r="A23" s="23">
        <f t="shared" si="0"/>
        <v>72.1</v>
      </c>
      <c r="B23" s="19">
        <f t="shared" si="1"/>
        <v>72.1</v>
      </c>
      <c r="C23" s="26"/>
      <c r="D23" s="27" t="s">
        <v>34</v>
      </c>
      <c r="E23" s="28"/>
      <c r="F23" s="28"/>
    </row>
    <row r="24" spans="1:6" s="16" customFormat="1" ht="15.75" customHeight="1">
      <c r="A24" s="23">
        <f t="shared" si="0"/>
        <v>72.1</v>
      </c>
      <c r="B24" s="19">
        <f t="shared" si="1"/>
        <v>72.1</v>
      </c>
      <c r="C24" s="23" t="s">
        <v>13</v>
      </c>
      <c r="D24" s="24" t="s">
        <v>35</v>
      </c>
      <c r="E24" s="23" t="s">
        <v>12</v>
      </c>
      <c r="F24" s="20">
        <v>0.9</v>
      </c>
    </row>
    <row r="25" spans="1:6" s="16" customFormat="1" ht="15.75" customHeight="1">
      <c r="A25" s="23">
        <f t="shared" si="0"/>
        <v>73</v>
      </c>
      <c r="B25" s="19">
        <f t="shared" si="1"/>
        <v>73</v>
      </c>
      <c r="C25" s="23" t="s">
        <v>10</v>
      </c>
      <c r="D25" s="24" t="s">
        <v>36</v>
      </c>
      <c r="E25" s="23" t="s">
        <v>26</v>
      </c>
      <c r="F25" s="20">
        <v>2.6</v>
      </c>
    </row>
    <row r="26" spans="1:6" s="16" customFormat="1" ht="15.75" customHeight="1">
      <c r="A26" s="23">
        <f t="shared" si="0"/>
        <v>75.6</v>
      </c>
      <c r="B26" s="19">
        <f t="shared" si="1"/>
        <v>75.6</v>
      </c>
      <c r="C26" s="23" t="s">
        <v>16</v>
      </c>
      <c r="D26" s="24" t="s">
        <v>37</v>
      </c>
      <c r="E26" s="23" t="s">
        <v>12</v>
      </c>
      <c r="F26" s="20">
        <v>4.5</v>
      </c>
    </row>
    <row r="27" spans="1:6" s="16" customFormat="1" ht="15.75" customHeight="1">
      <c r="A27" s="23">
        <f t="shared" si="0"/>
        <v>80.1</v>
      </c>
      <c r="B27" s="19">
        <f t="shared" si="1"/>
        <v>80.1</v>
      </c>
      <c r="C27" s="23" t="s">
        <v>10</v>
      </c>
      <c r="D27" s="24" t="s">
        <v>38</v>
      </c>
      <c r="E27" s="23" t="s">
        <v>26</v>
      </c>
      <c r="F27" s="20">
        <v>1.6</v>
      </c>
    </row>
    <row r="28" spans="1:6" s="16" customFormat="1" ht="15.75" customHeight="1">
      <c r="A28" s="23">
        <f t="shared" si="0"/>
        <v>81.69999999999999</v>
      </c>
      <c r="B28" s="19">
        <f t="shared" si="1"/>
        <v>81.69999999999999</v>
      </c>
      <c r="C28" s="23" t="s">
        <v>16</v>
      </c>
      <c r="D28" s="24" t="s">
        <v>39</v>
      </c>
      <c r="E28" s="23" t="s">
        <v>12</v>
      </c>
      <c r="F28" s="29">
        <v>3.2</v>
      </c>
    </row>
    <row r="29" spans="1:8" s="30" customFormat="1" ht="16.5" customHeight="1">
      <c r="A29" s="23">
        <f t="shared" si="0"/>
        <v>84.89999999999999</v>
      </c>
      <c r="B29" s="19">
        <f t="shared" si="1"/>
        <v>84.89999999999999</v>
      </c>
      <c r="C29" s="23" t="s">
        <v>10</v>
      </c>
      <c r="D29" s="24" t="s">
        <v>40</v>
      </c>
      <c r="E29" s="23" t="s">
        <v>26</v>
      </c>
      <c r="F29" s="25">
        <v>0.8</v>
      </c>
      <c r="G29" s="16"/>
      <c r="H29" s="16"/>
    </row>
    <row r="30" spans="1:8" s="30" customFormat="1" ht="15.75" customHeight="1">
      <c r="A30" s="23">
        <f t="shared" si="0"/>
        <v>85.69999999999999</v>
      </c>
      <c r="B30" s="19">
        <f t="shared" si="1"/>
        <v>85.69999999999999</v>
      </c>
      <c r="C30" s="23" t="s">
        <v>16</v>
      </c>
      <c r="D30" s="24" t="s">
        <v>41</v>
      </c>
      <c r="E30" s="23" t="s">
        <v>12</v>
      </c>
      <c r="F30" s="25">
        <v>41.1</v>
      </c>
      <c r="G30" s="16"/>
      <c r="H30" s="16"/>
    </row>
    <row r="31" spans="1:8" s="30" customFormat="1" ht="15.75" customHeight="1">
      <c r="A31" s="23">
        <f t="shared" si="0"/>
        <v>126.79999999999998</v>
      </c>
      <c r="B31" s="19">
        <f t="shared" si="1"/>
        <v>126.79999999999998</v>
      </c>
      <c r="C31" s="23" t="s">
        <v>16</v>
      </c>
      <c r="D31" s="24" t="s">
        <v>42</v>
      </c>
      <c r="E31" s="23" t="s">
        <v>12</v>
      </c>
      <c r="F31" s="25">
        <v>0.2</v>
      </c>
      <c r="G31" s="16"/>
      <c r="H31" s="16"/>
    </row>
    <row r="32" spans="1:8" s="30" customFormat="1" ht="15.75" customHeight="1">
      <c r="A32" s="23">
        <f t="shared" si="0"/>
        <v>126.99999999999999</v>
      </c>
      <c r="B32" s="19">
        <f t="shared" si="1"/>
        <v>126.99999999999999</v>
      </c>
      <c r="C32" s="23" t="s">
        <v>10</v>
      </c>
      <c r="D32" s="24" t="s">
        <v>43</v>
      </c>
      <c r="E32" s="23" t="s">
        <v>30</v>
      </c>
      <c r="F32" s="25">
        <v>0.30000000000000004</v>
      </c>
      <c r="G32" s="16"/>
      <c r="H32" s="16"/>
    </row>
    <row r="33" spans="1:8" s="30" customFormat="1" ht="15.75" customHeight="1">
      <c r="A33" s="23">
        <f t="shared" si="0"/>
        <v>127.29999999999998</v>
      </c>
      <c r="B33" s="19">
        <f t="shared" si="1"/>
        <v>127.29999999999998</v>
      </c>
      <c r="C33" s="23" t="s">
        <v>16</v>
      </c>
      <c r="D33" s="24" t="s">
        <v>44</v>
      </c>
      <c r="E33" s="23" t="s">
        <v>12</v>
      </c>
      <c r="F33" s="25">
        <v>0.7</v>
      </c>
      <c r="G33" s="16"/>
      <c r="H33" s="16"/>
    </row>
    <row r="34" spans="1:8" s="30" customFormat="1" ht="35.25" customHeight="1">
      <c r="A34" s="23">
        <f t="shared" si="0"/>
        <v>127.99999999999999</v>
      </c>
      <c r="B34" s="19">
        <f t="shared" si="1"/>
        <v>127.99999999999999</v>
      </c>
      <c r="C34" s="20"/>
      <c r="D34" s="31" t="s">
        <v>45</v>
      </c>
      <c r="E34" s="18"/>
      <c r="F34" s="22"/>
      <c r="G34" s="16"/>
      <c r="H34" s="16"/>
    </row>
    <row r="35" spans="1:8" s="30" customFormat="1" ht="15.75" customHeight="1">
      <c r="A35" s="23">
        <f t="shared" si="0"/>
        <v>127.99999999999999</v>
      </c>
      <c r="B35" s="19">
        <f t="shared" si="1"/>
        <v>127.99999999999999</v>
      </c>
      <c r="C35" s="23" t="s">
        <v>13</v>
      </c>
      <c r="D35" s="24" t="s">
        <v>44</v>
      </c>
      <c r="E35" s="23" t="s">
        <v>12</v>
      </c>
      <c r="F35" s="25">
        <v>2</v>
      </c>
      <c r="G35" s="16"/>
      <c r="H35" s="16"/>
    </row>
    <row r="36" spans="1:8" s="30" customFormat="1" ht="15.75" customHeight="1">
      <c r="A36" s="23">
        <f t="shared" si="0"/>
        <v>130</v>
      </c>
      <c r="B36" s="19">
        <f t="shared" si="1"/>
        <v>130</v>
      </c>
      <c r="C36" s="23" t="s">
        <v>16</v>
      </c>
      <c r="D36" s="24" t="s">
        <v>46</v>
      </c>
      <c r="E36" s="23" t="s">
        <v>12</v>
      </c>
      <c r="F36" s="25">
        <v>3.4</v>
      </c>
      <c r="G36" s="16"/>
      <c r="H36" s="16"/>
    </row>
    <row r="37" spans="1:6" s="16" customFormat="1" ht="31.5" customHeight="1">
      <c r="A37" s="23">
        <f t="shared" si="0"/>
        <v>133.4</v>
      </c>
      <c r="B37" s="19">
        <f t="shared" si="1"/>
        <v>133.4</v>
      </c>
      <c r="C37" s="23" t="s">
        <v>16</v>
      </c>
      <c r="D37" s="24" t="s">
        <v>47</v>
      </c>
      <c r="E37" s="23" t="s">
        <v>12</v>
      </c>
      <c r="F37" s="25">
        <v>60.2</v>
      </c>
    </row>
    <row r="38" spans="1:6" s="16" customFormat="1" ht="38.25" customHeight="1">
      <c r="A38" s="23">
        <f t="shared" si="0"/>
        <v>193.60000000000002</v>
      </c>
      <c r="B38" s="19">
        <f t="shared" si="1"/>
        <v>193.60000000000002</v>
      </c>
      <c r="C38" s="23"/>
      <c r="D38" s="32" t="s">
        <v>48</v>
      </c>
      <c r="E38" s="23"/>
      <c r="F38" s="33"/>
    </row>
    <row r="39" spans="1:6" s="16" customFormat="1" ht="15.75" customHeight="1">
      <c r="A39" s="23">
        <f t="shared" si="0"/>
        <v>193.60000000000002</v>
      </c>
      <c r="B39" s="19">
        <f t="shared" si="1"/>
        <v>193.60000000000002</v>
      </c>
      <c r="C39" s="23" t="s">
        <v>13</v>
      </c>
      <c r="D39" s="24" t="s">
        <v>49</v>
      </c>
      <c r="E39" s="23" t="s">
        <v>12</v>
      </c>
      <c r="F39" s="25">
        <v>66</v>
      </c>
    </row>
    <row r="40" spans="1:6" s="16" customFormat="1" ht="58.5" customHeight="1">
      <c r="A40" s="23">
        <f t="shared" si="0"/>
        <v>259.6</v>
      </c>
      <c r="B40" s="19">
        <f t="shared" si="1"/>
        <v>259.6</v>
      </c>
      <c r="C40" s="23"/>
      <c r="D40" s="32" t="s">
        <v>50</v>
      </c>
      <c r="E40" s="23"/>
      <c r="F40" s="33"/>
    </row>
    <row r="41" spans="1:6" s="16" customFormat="1" ht="15.75" customHeight="1">
      <c r="A41" s="23">
        <f t="shared" si="0"/>
        <v>259.6</v>
      </c>
      <c r="B41" s="19">
        <f t="shared" si="1"/>
        <v>259.6</v>
      </c>
      <c r="C41" s="23" t="s">
        <v>13</v>
      </c>
      <c r="D41" s="34" t="s">
        <v>49</v>
      </c>
      <c r="E41" s="23" t="s">
        <v>12</v>
      </c>
      <c r="F41" s="20">
        <v>66.8</v>
      </c>
    </row>
    <row r="42" spans="1:6" s="16" customFormat="1" ht="15.75" customHeight="1">
      <c r="A42" s="23">
        <f t="shared" si="0"/>
        <v>326.40000000000003</v>
      </c>
      <c r="B42" s="19">
        <f t="shared" si="1"/>
        <v>326.40000000000003</v>
      </c>
      <c r="C42" s="23" t="s">
        <v>10</v>
      </c>
      <c r="D42" s="34" t="s">
        <v>51</v>
      </c>
      <c r="E42" s="23" t="s">
        <v>26</v>
      </c>
      <c r="F42" s="20">
        <v>0.4</v>
      </c>
    </row>
    <row r="43" spans="1:6" s="16" customFormat="1" ht="30.75" customHeight="1">
      <c r="A43" s="23">
        <f t="shared" si="0"/>
        <v>326.8</v>
      </c>
      <c r="B43" s="19">
        <f t="shared" si="1"/>
        <v>326.8</v>
      </c>
      <c r="C43" s="23"/>
      <c r="D43" s="32" t="s">
        <v>52</v>
      </c>
      <c r="E43" s="23"/>
      <c r="F43" s="20"/>
    </row>
    <row r="44" spans="1:6" s="16" customFormat="1" ht="15.75" customHeight="1">
      <c r="A44" s="23">
        <f>A42+F42</f>
        <v>326.8</v>
      </c>
      <c r="B44" s="19">
        <f t="shared" si="1"/>
        <v>326.8</v>
      </c>
      <c r="C44" s="23" t="s">
        <v>16</v>
      </c>
      <c r="D44" s="34" t="s">
        <v>53</v>
      </c>
      <c r="E44" s="23" t="s">
        <v>12</v>
      </c>
      <c r="F44" s="20">
        <v>46</v>
      </c>
    </row>
    <row r="45" spans="1:6" s="16" customFormat="1" ht="61.5" customHeight="1">
      <c r="A45" s="23">
        <f>A44+F44</f>
        <v>372.8</v>
      </c>
      <c r="B45" s="19">
        <f t="shared" si="1"/>
        <v>372.8</v>
      </c>
      <c r="C45" s="20"/>
      <c r="D45" s="31" t="s">
        <v>54</v>
      </c>
      <c r="E45" s="20"/>
      <c r="F45" s="22"/>
    </row>
    <row r="46" spans="1:6" s="16" customFormat="1" ht="15.75" customHeight="1">
      <c r="A46" s="23">
        <f>A45+F45</f>
        <v>372.8</v>
      </c>
      <c r="B46" s="19">
        <f t="shared" si="1"/>
        <v>372.8</v>
      </c>
      <c r="C46" s="23" t="s">
        <v>16</v>
      </c>
      <c r="D46" s="34" t="s">
        <v>55</v>
      </c>
      <c r="E46" s="23" t="s">
        <v>18</v>
      </c>
      <c r="F46" s="20">
        <v>4.4</v>
      </c>
    </row>
    <row r="47" spans="1:6" s="16" customFormat="1" ht="15.75" customHeight="1">
      <c r="A47" s="23"/>
      <c r="B47" s="19">
        <f t="shared" si="1"/>
        <v>377.2</v>
      </c>
      <c r="C47" s="23"/>
      <c r="D47" s="35" t="s">
        <v>56</v>
      </c>
      <c r="E47" s="23"/>
      <c r="F47" s="20"/>
    </row>
    <row r="48" spans="1:6" s="16" customFormat="1" ht="15.75" customHeight="1">
      <c r="A48" s="23">
        <f>A46+F46</f>
        <v>377.2</v>
      </c>
      <c r="B48" s="19">
        <f t="shared" si="1"/>
        <v>377.2</v>
      </c>
      <c r="C48" s="23" t="s">
        <v>13</v>
      </c>
      <c r="D48" s="36" t="s">
        <v>57</v>
      </c>
      <c r="E48" s="23" t="s">
        <v>18</v>
      </c>
      <c r="F48" s="20">
        <v>34.5</v>
      </c>
    </row>
    <row r="49" spans="1:6" s="16" customFormat="1" ht="54" customHeight="1">
      <c r="A49" s="23">
        <f aca="true" t="shared" si="2" ref="A49:A56">A48+F48</f>
        <v>411.7</v>
      </c>
      <c r="B49" s="19">
        <f t="shared" si="1"/>
        <v>411.7</v>
      </c>
      <c r="C49" s="23" t="s">
        <v>13</v>
      </c>
      <c r="D49" s="32" t="s">
        <v>58</v>
      </c>
      <c r="E49" s="37"/>
      <c r="F49" s="37"/>
    </row>
    <row r="50" spans="1:6" s="16" customFormat="1" ht="18" customHeight="1">
      <c r="A50" s="23">
        <f t="shared" si="2"/>
        <v>411.7</v>
      </c>
      <c r="B50" s="19">
        <v>0</v>
      </c>
      <c r="C50" s="38" t="s">
        <v>13</v>
      </c>
      <c r="D50" s="36" t="s">
        <v>59</v>
      </c>
      <c r="E50" s="38" t="s">
        <v>18</v>
      </c>
      <c r="F50" s="20">
        <v>36.5</v>
      </c>
    </row>
    <row r="51" spans="1:6" s="16" customFormat="1" ht="17.25" customHeight="1">
      <c r="A51" s="23">
        <f t="shared" si="2"/>
        <v>448.2</v>
      </c>
      <c r="B51" s="19">
        <f aca="true" t="shared" si="3" ref="B51:B78">B50+F50</f>
        <v>36.5</v>
      </c>
      <c r="C51" s="38" t="s">
        <v>16</v>
      </c>
      <c r="D51" s="36" t="s">
        <v>60</v>
      </c>
      <c r="E51" s="38" t="s">
        <v>61</v>
      </c>
      <c r="F51" s="20">
        <v>1.5</v>
      </c>
    </row>
    <row r="52" spans="1:6" s="16" customFormat="1" ht="15.75" customHeight="1">
      <c r="A52" s="23">
        <f t="shared" si="2"/>
        <v>449.7</v>
      </c>
      <c r="B52" s="19">
        <f t="shared" si="3"/>
        <v>38</v>
      </c>
      <c r="C52" s="23" t="s">
        <v>24</v>
      </c>
      <c r="D52" s="36" t="s">
        <v>62</v>
      </c>
      <c r="E52" s="23" t="s">
        <v>18</v>
      </c>
      <c r="F52" s="20">
        <v>0.5</v>
      </c>
    </row>
    <row r="53" spans="1:6" s="16" customFormat="1" ht="26.25" customHeight="1">
      <c r="A53" s="23">
        <f t="shared" si="2"/>
        <v>450.2</v>
      </c>
      <c r="B53" s="19">
        <f t="shared" si="3"/>
        <v>38.5</v>
      </c>
      <c r="C53" s="23"/>
      <c r="D53" s="31" t="s">
        <v>63</v>
      </c>
      <c r="E53" s="23"/>
      <c r="F53" s="20"/>
    </row>
    <row r="54" spans="1:6" s="16" customFormat="1" ht="15.75" customHeight="1">
      <c r="A54" s="23">
        <f t="shared" si="2"/>
        <v>450.2</v>
      </c>
      <c r="B54" s="19">
        <f t="shared" si="3"/>
        <v>38.5</v>
      </c>
      <c r="C54" s="38" t="s">
        <v>10</v>
      </c>
      <c r="D54" s="39" t="s">
        <v>64</v>
      </c>
      <c r="E54" s="38" t="s">
        <v>12</v>
      </c>
      <c r="F54" s="20">
        <v>2.2</v>
      </c>
    </row>
    <row r="55" spans="1:6" s="16" customFormat="1" ht="15.75" customHeight="1">
      <c r="A55" s="23">
        <f t="shared" si="2"/>
        <v>452.4</v>
      </c>
      <c r="B55" s="19">
        <f t="shared" si="3"/>
        <v>40.7</v>
      </c>
      <c r="C55" s="23" t="s">
        <v>16</v>
      </c>
      <c r="D55" s="36" t="s">
        <v>65</v>
      </c>
      <c r="E55" s="23" t="s">
        <v>18</v>
      </c>
      <c r="F55" s="20">
        <v>1.2</v>
      </c>
    </row>
    <row r="56" spans="1:6" s="16" customFormat="1" ht="15.75" customHeight="1">
      <c r="A56" s="23">
        <f t="shared" si="2"/>
        <v>453.59999999999997</v>
      </c>
      <c r="B56" s="19">
        <f t="shared" si="3"/>
        <v>41.900000000000006</v>
      </c>
      <c r="C56" s="38" t="s">
        <v>16</v>
      </c>
      <c r="D56" s="39" t="s">
        <v>66</v>
      </c>
      <c r="E56" s="38" t="s">
        <v>67</v>
      </c>
      <c r="F56" s="20">
        <v>63.3</v>
      </c>
    </row>
    <row r="57" spans="1:6" s="16" customFormat="1" ht="15.75" customHeight="1">
      <c r="A57" s="23"/>
      <c r="B57" s="19">
        <f t="shared" si="3"/>
        <v>105.2</v>
      </c>
      <c r="C57" s="38"/>
      <c r="D57" s="40" t="s">
        <v>68</v>
      </c>
      <c r="E57" s="38"/>
      <c r="F57" s="20"/>
    </row>
    <row r="58" spans="1:6" s="16" customFormat="1" ht="15.75" customHeight="1">
      <c r="A58" s="23">
        <f>A56+F56</f>
        <v>516.9</v>
      </c>
      <c r="B58" s="19">
        <f t="shared" si="3"/>
        <v>105.2</v>
      </c>
      <c r="C58" s="23" t="s">
        <v>16</v>
      </c>
      <c r="D58" s="36" t="s">
        <v>69</v>
      </c>
      <c r="E58" s="23" t="s">
        <v>18</v>
      </c>
      <c r="F58" s="20">
        <v>22.3</v>
      </c>
    </row>
    <row r="59" spans="1:6" s="16" customFormat="1" ht="15.75" customHeight="1">
      <c r="A59" s="23">
        <f aca="true" t="shared" si="4" ref="A59:A64">A58+F58</f>
        <v>539.1999999999999</v>
      </c>
      <c r="B59" s="19">
        <f t="shared" si="3"/>
        <v>127.5</v>
      </c>
      <c r="C59" s="23" t="s">
        <v>16</v>
      </c>
      <c r="D59" s="36" t="s">
        <v>70</v>
      </c>
      <c r="E59" s="23" t="s">
        <v>61</v>
      </c>
      <c r="F59" s="20">
        <v>0.4</v>
      </c>
    </row>
    <row r="60" spans="1:6" s="16" customFormat="1" ht="15.75" customHeight="1">
      <c r="A60" s="23">
        <f t="shared" si="4"/>
        <v>539.5999999999999</v>
      </c>
      <c r="B60" s="19">
        <f t="shared" si="3"/>
        <v>127.9</v>
      </c>
      <c r="C60" s="23" t="s">
        <v>10</v>
      </c>
      <c r="D60" s="36" t="s">
        <v>71</v>
      </c>
      <c r="E60" s="23" t="s">
        <v>18</v>
      </c>
      <c r="F60" s="20">
        <v>4.1</v>
      </c>
    </row>
    <row r="61" spans="1:6" s="16" customFormat="1" ht="42" customHeight="1">
      <c r="A61" s="23">
        <f t="shared" si="4"/>
        <v>543.6999999999999</v>
      </c>
      <c r="B61" s="19">
        <f t="shared" si="3"/>
        <v>132</v>
      </c>
      <c r="C61" s="23"/>
      <c r="D61" s="31" t="s">
        <v>72</v>
      </c>
      <c r="E61" s="23"/>
      <c r="F61" s="20"/>
    </row>
    <row r="62" spans="1:6" s="16" customFormat="1" ht="15.75" customHeight="1">
      <c r="A62" s="23">
        <f t="shared" si="4"/>
        <v>543.6999999999999</v>
      </c>
      <c r="B62" s="19">
        <f t="shared" si="3"/>
        <v>132</v>
      </c>
      <c r="C62" s="38" t="s">
        <v>16</v>
      </c>
      <c r="D62" s="36" t="s">
        <v>73</v>
      </c>
      <c r="E62" s="38" t="s">
        <v>74</v>
      </c>
      <c r="F62" s="20">
        <v>34.5</v>
      </c>
    </row>
    <row r="63" spans="1:6" s="16" customFormat="1" ht="15.75" customHeight="1">
      <c r="A63" s="23">
        <f t="shared" si="4"/>
        <v>578.1999999999999</v>
      </c>
      <c r="B63" s="19">
        <f t="shared" si="3"/>
        <v>166.5</v>
      </c>
      <c r="C63" s="23" t="s">
        <v>13</v>
      </c>
      <c r="D63" s="36" t="s">
        <v>75</v>
      </c>
      <c r="E63" s="23" t="s">
        <v>61</v>
      </c>
      <c r="F63" s="20">
        <v>25.6</v>
      </c>
    </row>
    <row r="64" spans="1:6" s="16" customFormat="1" ht="15.75" customHeight="1">
      <c r="A64" s="23">
        <f t="shared" si="4"/>
        <v>603.8</v>
      </c>
      <c r="B64" s="19">
        <f t="shared" si="3"/>
        <v>192.1</v>
      </c>
      <c r="C64" s="38" t="s">
        <v>10</v>
      </c>
      <c r="D64" s="36" t="s">
        <v>76</v>
      </c>
      <c r="E64" s="38" t="s">
        <v>61</v>
      </c>
      <c r="F64" s="20">
        <v>1.2</v>
      </c>
    </row>
    <row r="65" spans="1:6" s="16" customFormat="1" ht="15.75" customHeight="1">
      <c r="A65" s="23"/>
      <c r="B65" s="19">
        <f t="shared" si="3"/>
        <v>193.29999999999998</v>
      </c>
      <c r="C65" s="38"/>
      <c r="D65" s="35" t="s">
        <v>77</v>
      </c>
      <c r="E65" s="38"/>
      <c r="F65" s="20"/>
    </row>
    <row r="66" spans="1:6" s="16" customFormat="1" ht="15.75" customHeight="1">
      <c r="A66" s="23">
        <f>A64+F64</f>
        <v>605</v>
      </c>
      <c r="B66" s="19">
        <f t="shared" si="3"/>
        <v>193.29999999999998</v>
      </c>
      <c r="C66" s="23" t="s">
        <v>16</v>
      </c>
      <c r="D66" s="36" t="s">
        <v>78</v>
      </c>
      <c r="E66" s="23" t="s">
        <v>26</v>
      </c>
      <c r="F66" s="20">
        <v>0.1</v>
      </c>
    </row>
    <row r="67" spans="1:6" s="16" customFormat="1" ht="15.75" customHeight="1">
      <c r="A67" s="23">
        <f aca="true" t="shared" si="5" ref="A67:A88">A66+F66</f>
        <v>605.1</v>
      </c>
      <c r="B67" s="19">
        <f t="shared" si="3"/>
        <v>193.39999999999998</v>
      </c>
      <c r="C67" s="23" t="s">
        <v>10</v>
      </c>
      <c r="D67" s="36" t="s">
        <v>79</v>
      </c>
      <c r="E67" s="23" t="s">
        <v>61</v>
      </c>
      <c r="F67" s="20">
        <v>0.8</v>
      </c>
    </row>
    <row r="68" spans="1:6" s="16" customFormat="1" ht="15.75" customHeight="1">
      <c r="A68" s="23">
        <f t="shared" si="5"/>
        <v>605.9</v>
      </c>
      <c r="B68" s="19">
        <f t="shared" si="3"/>
        <v>194.2</v>
      </c>
      <c r="C68" s="23" t="s">
        <v>10</v>
      </c>
      <c r="D68" s="36" t="s">
        <v>80</v>
      </c>
      <c r="E68" s="23" t="s">
        <v>18</v>
      </c>
      <c r="F68" s="20">
        <v>0.30000000000000004</v>
      </c>
    </row>
    <row r="69" spans="1:6" s="16" customFormat="1" ht="15.75" customHeight="1">
      <c r="A69" s="23">
        <f t="shared" si="5"/>
        <v>606.1999999999999</v>
      </c>
      <c r="B69" s="19">
        <f t="shared" si="3"/>
        <v>194.5</v>
      </c>
      <c r="C69" s="23" t="s">
        <v>81</v>
      </c>
      <c r="D69" s="36" t="s">
        <v>82</v>
      </c>
      <c r="E69" s="23" t="s">
        <v>26</v>
      </c>
      <c r="F69" s="20">
        <v>16.6</v>
      </c>
    </row>
    <row r="70" spans="1:6" s="16" customFormat="1" ht="15.75" customHeight="1">
      <c r="A70" s="23">
        <f t="shared" si="5"/>
        <v>622.8</v>
      </c>
      <c r="B70" s="19">
        <f t="shared" si="3"/>
        <v>211.1</v>
      </c>
      <c r="C70" s="23" t="s">
        <v>10</v>
      </c>
      <c r="D70" s="36" t="s">
        <v>83</v>
      </c>
      <c r="E70" s="23" t="s">
        <v>18</v>
      </c>
      <c r="F70" s="20">
        <v>11</v>
      </c>
    </row>
    <row r="71" spans="1:9" s="16" customFormat="1" ht="35.25" customHeight="1">
      <c r="A71" s="23">
        <f t="shared" si="5"/>
        <v>633.8</v>
      </c>
      <c r="B71" s="19">
        <f t="shared" si="3"/>
        <v>222.1</v>
      </c>
      <c r="C71" s="20"/>
      <c r="D71" s="31" t="s">
        <v>84</v>
      </c>
      <c r="E71" s="18"/>
      <c r="F71" s="18"/>
      <c r="I71" s="16" t="s">
        <v>85</v>
      </c>
    </row>
    <row r="72" spans="1:6" s="16" customFormat="1" ht="15.75" customHeight="1">
      <c r="A72" s="23">
        <f t="shared" si="5"/>
        <v>633.8</v>
      </c>
      <c r="B72" s="19">
        <f t="shared" si="3"/>
        <v>222.1</v>
      </c>
      <c r="C72" s="23" t="s">
        <v>13</v>
      </c>
      <c r="D72" s="36" t="s">
        <v>83</v>
      </c>
      <c r="E72" s="23" t="s">
        <v>18</v>
      </c>
      <c r="F72" s="20">
        <v>0.30000000000000004</v>
      </c>
    </row>
    <row r="73" spans="1:6" s="16" customFormat="1" ht="15.75" customHeight="1">
      <c r="A73" s="23">
        <f t="shared" si="5"/>
        <v>634.0999999999999</v>
      </c>
      <c r="B73" s="19">
        <f t="shared" si="3"/>
        <v>222.4</v>
      </c>
      <c r="C73" s="23" t="s">
        <v>16</v>
      </c>
      <c r="D73" s="36" t="s">
        <v>86</v>
      </c>
      <c r="E73" s="23" t="s">
        <v>87</v>
      </c>
      <c r="F73" s="20">
        <v>49.4</v>
      </c>
    </row>
    <row r="74" spans="1:6" s="16" customFormat="1" ht="15.75" customHeight="1">
      <c r="A74" s="23">
        <f t="shared" si="5"/>
        <v>683.4999999999999</v>
      </c>
      <c r="B74" s="19">
        <f t="shared" si="3"/>
        <v>271.8</v>
      </c>
      <c r="C74" s="20" t="s">
        <v>13</v>
      </c>
      <c r="D74" s="36" t="s">
        <v>88</v>
      </c>
      <c r="E74" s="20" t="s">
        <v>26</v>
      </c>
      <c r="F74" s="20">
        <v>18</v>
      </c>
    </row>
    <row r="75" spans="1:6" s="16" customFormat="1" ht="15.75" customHeight="1">
      <c r="A75" s="23">
        <f t="shared" si="5"/>
        <v>701.4999999999999</v>
      </c>
      <c r="B75" s="19">
        <f t="shared" si="3"/>
        <v>289.8</v>
      </c>
      <c r="C75" s="20"/>
      <c r="D75" s="35" t="s">
        <v>89</v>
      </c>
      <c r="E75" s="20"/>
      <c r="F75" s="20"/>
    </row>
    <row r="76" spans="1:6" s="16" customFormat="1" ht="15.75" customHeight="1">
      <c r="A76" s="23">
        <f t="shared" si="5"/>
        <v>701.4999999999999</v>
      </c>
      <c r="B76" s="19">
        <f t="shared" si="3"/>
        <v>289.8</v>
      </c>
      <c r="C76" s="23" t="s">
        <v>10</v>
      </c>
      <c r="D76" s="36" t="s">
        <v>90</v>
      </c>
      <c r="E76" s="23" t="s">
        <v>87</v>
      </c>
      <c r="F76" s="20">
        <v>21.3</v>
      </c>
    </row>
    <row r="77" spans="1:6" s="16" customFormat="1" ht="15.75" customHeight="1">
      <c r="A77" s="23">
        <f t="shared" si="5"/>
        <v>722.7999999999998</v>
      </c>
      <c r="B77" s="19">
        <f t="shared" si="3"/>
        <v>311.1</v>
      </c>
      <c r="C77" s="23" t="s">
        <v>16</v>
      </c>
      <c r="D77" s="36" t="s">
        <v>91</v>
      </c>
      <c r="E77" s="23" t="s">
        <v>26</v>
      </c>
      <c r="F77" s="20">
        <v>0.9</v>
      </c>
    </row>
    <row r="78" spans="1:6" s="16" customFormat="1" ht="52.5" customHeight="1">
      <c r="A78" s="23">
        <f t="shared" si="5"/>
        <v>723.6999999999998</v>
      </c>
      <c r="B78" s="19">
        <f t="shared" si="3"/>
        <v>312</v>
      </c>
      <c r="C78" s="23"/>
      <c r="D78" s="31" t="s">
        <v>92</v>
      </c>
      <c r="E78" s="23"/>
      <c r="F78" s="20"/>
    </row>
    <row r="79" spans="1:6" s="16" customFormat="1" ht="15.75" customHeight="1">
      <c r="A79" s="23">
        <f t="shared" si="5"/>
        <v>723.6999999999998</v>
      </c>
      <c r="B79" s="19">
        <v>0</v>
      </c>
      <c r="C79" s="25" t="s">
        <v>93</v>
      </c>
      <c r="D79" s="36" t="s">
        <v>91</v>
      </c>
      <c r="E79" s="23" t="s">
        <v>18</v>
      </c>
      <c r="F79" s="20">
        <v>0.9</v>
      </c>
    </row>
    <row r="80" spans="1:6" s="16" customFormat="1" ht="16.5" customHeight="1">
      <c r="A80" s="23">
        <f t="shared" si="5"/>
        <v>724.5999999999998</v>
      </c>
      <c r="B80" s="19">
        <f aca="true" t="shared" si="6" ref="B80:B88">B79+F79</f>
        <v>0.9</v>
      </c>
      <c r="C80" s="23" t="s">
        <v>16</v>
      </c>
      <c r="D80" s="41" t="s">
        <v>94</v>
      </c>
      <c r="E80" s="23" t="s">
        <v>61</v>
      </c>
      <c r="F80" s="20">
        <v>94.8</v>
      </c>
    </row>
    <row r="81" spans="1:6" s="16" customFormat="1" ht="25.5" customHeight="1">
      <c r="A81" s="23">
        <f t="shared" si="5"/>
        <v>819.3999999999997</v>
      </c>
      <c r="B81" s="19">
        <f t="shared" si="6"/>
        <v>95.7</v>
      </c>
      <c r="C81" s="23"/>
      <c r="D81" s="31" t="s">
        <v>95</v>
      </c>
      <c r="E81" s="23"/>
      <c r="F81" s="20"/>
    </row>
    <row r="82" spans="1:6" s="16" customFormat="1" ht="16.5" customHeight="1">
      <c r="A82" s="23">
        <f t="shared" si="5"/>
        <v>819.3999999999997</v>
      </c>
      <c r="B82" s="19">
        <f t="shared" si="6"/>
        <v>95.7</v>
      </c>
      <c r="C82" s="23" t="s">
        <v>13</v>
      </c>
      <c r="D82" s="41" t="s">
        <v>94</v>
      </c>
      <c r="E82" s="23" t="s">
        <v>61</v>
      </c>
      <c r="F82" s="20">
        <v>23.3</v>
      </c>
    </row>
    <row r="83" spans="1:6" s="16" customFormat="1" ht="16.5" customHeight="1">
      <c r="A83" s="23">
        <f t="shared" si="5"/>
        <v>842.6999999999997</v>
      </c>
      <c r="B83" s="19">
        <f t="shared" si="6"/>
        <v>119</v>
      </c>
      <c r="C83" s="23" t="s">
        <v>16</v>
      </c>
      <c r="D83" s="41" t="s">
        <v>96</v>
      </c>
      <c r="E83" s="23" t="s">
        <v>61</v>
      </c>
      <c r="F83" s="20">
        <v>65.5</v>
      </c>
    </row>
    <row r="84" spans="1:6" s="16" customFormat="1" ht="32.25" customHeight="1">
      <c r="A84" s="23">
        <f t="shared" si="5"/>
        <v>908.1999999999997</v>
      </c>
      <c r="B84" s="19">
        <f t="shared" si="6"/>
        <v>184.5</v>
      </c>
      <c r="C84" s="23"/>
      <c r="D84" s="31" t="s">
        <v>97</v>
      </c>
      <c r="E84" s="23"/>
      <c r="F84" s="20"/>
    </row>
    <row r="85" spans="1:6" s="16" customFormat="1" ht="16.5" customHeight="1">
      <c r="A85" s="23">
        <f t="shared" si="5"/>
        <v>908.1999999999997</v>
      </c>
      <c r="B85" s="19">
        <f t="shared" si="6"/>
        <v>184.5</v>
      </c>
      <c r="C85" s="23" t="s">
        <v>13</v>
      </c>
      <c r="D85" s="41" t="s">
        <v>98</v>
      </c>
      <c r="E85" s="23" t="s">
        <v>61</v>
      </c>
      <c r="F85" s="20">
        <v>2.1</v>
      </c>
    </row>
    <row r="86" spans="1:6" s="16" customFormat="1" ht="16.5" customHeight="1">
      <c r="A86" s="23">
        <f t="shared" si="5"/>
        <v>910.2999999999997</v>
      </c>
      <c r="B86" s="19">
        <f t="shared" si="6"/>
        <v>186.6</v>
      </c>
      <c r="C86" s="23" t="s">
        <v>16</v>
      </c>
      <c r="D86" s="41" t="s">
        <v>99</v>
      </c>
      <c r="E86" s="23" t="s">
        <v>61</v>
      </c>
      <c r="F86" s="20">
        <v>8.7</v>
      </c>
    </row>
    <row r="87" spans="1:6" s="16" customFormat="1" ht="16.5" customHeight="1">
      <c r="A87" s="23">
        <f t="shared" si="5"/>
        <v>918.9999999999998</v>
      </c>
      <c r="B87" s="19">
        <f t="shared" si="6"/>
        <v>195.29999999999998</v>
      </c>
      <c r="C87" s="23" t="s">
        <v>16</v>
      </c>
      <c r="D87" s="41" t="s">
        <v>100</v>
      </c>
      <c r="E87" s="23" t="s">
        <v>26</v>
      </c>
      <c r="F87" s="20">
        <v>28.3</v>
      </c>
    </row>
    <row r="88" spans="1:6" s="16" customFormat="1" ht="16.5" customHeight="1">
      <c r="A88" s="23">
        <f t="shared" si="5"/>
        <v>947.2999999999997</v>
      </c>
      <c r="B88" s="19">
        <f t="shared" si="6"/>
        <v>223.6</v>
      </c>
      <c r="C88" s="23" t="s">
        <v>101</v>
      </c>
      <c r="D88" s="41" t="s">
        <v>102</v>
      </c>
      <c r="E88" s="23" t="s">
        <v>26</v>
      </c>
      <c r="F88" s="20">
        <v>0.6000000000000001</v>
      </c>
    </row>
    <row r="89" spans="1:6" s="16" customFormat="1" ht="29.25" customHeight="1">
      <c r="A89" s="23">
        <f>A92+F92</f>
        <v>953.2999999999997</v>
      </c>
      <c r="B89" s="19">
        <f>B92+F92</f>
        <v>229.6</v>
      </c>
      <c r="C89" s="23"/>
      <c r="D89" s="31" t="s">
        <v>103</v>
      </c>
      <c r="E89" s="23"/>
      <c r="F89" s="20"/>
    </row>
    <row r="90" spans="1:6" s="16" customFormat="1" ht="16.5" customHeight="1">
      <c r="A90" s="23">
        <f>A88+F88</f>
        <v>947.8999999999997</v>
      </c>
      <c r="B90" s="19">
        <f>B88+F88</f>
        <v>224.2</v>
      </c>
      <c r="C90" s="23" t="s">
        <v>24</v>
      </c>
      <c r="D90" s="41" t="s">
        <v>104</v>
      </c>
      <c r="E90" s="23" t="s">
        <v>26</v>
      </c>
      <c r="F90" s="20">
        <v>3</v>
      </c>
    </row>
    <row r="91" spans="1:6" s="16" customFormat="1" ht="16.5" customHeight="1">
      <c r="A91" s="23">
        <f>A90+F90</f>
        <v>950.8999999999997</v>
      </c>
      <c r="B91" s="19">
        <f>B90+F90</f>
        <v>227.2</v>
      </c>
      <c r="C91" s="23" t="s">
        <v>101</v>
      </c>
      <c r="D91" s="41" t="s">
        <v>105</v>
      </c>
      <c r="E91" s="23" t="s">
        <v>106</v>
      </c>
      <c r="F91" s="20">
        <v>0.9</v>
      </c>
    </row>
    <row r="92" spans="1:6" s="16" customFormat="1" ht="16.5" customHeight="1">
      <c r="A92" s="23">
        <f>A91+F91</f>
        <v>951.7999999999997</v>
      </c>
      <c r="B92" s="19">
        <f>B91+F91</f>
        <v>228.1</v>
      </c>
      <c r="C92" s="23" t="s">
        <v>10</v>
      </c>
      <c r="D92" s="41" t="s">
        <v>107</v>
      </c>
      <c r="E92" s="23" t="s">
        <v>108</v>
      </c>
      <c r="F92" s="20">
        <v>1.5</v>
      </c>
    </row>
    <row r="93" spans="1:6" s="16" customFormat="1" ht="16.5" customHeight="1">
      <c r="A93" s="23">
        <f>A89+F89</f>
        <v>953.2999999999997</v>
      </c>
      <c r="B93" s="19">
        <f>B89+F89</f>
        <v>229.6</v>
      </c>
      <c r="C93" s="23" t="s">
        <v>16</v>
      </c>
      <c r="D93" s="41" t="s">
        <v>109</v>
      </c>
      <c r="E93" s="23" t="s">
        <v>106</v>
      </c>
      <c r="F93" s="20">
        <v>0.6000000000000001</v>
      </c>
    </row>
    <row r="94" spans="1:6" s="16" customFormat="1" ht="16.5" customHeight="1">
      <c r="A94" s="23">
        <f aca="true" t="shared" si="7" ref="A94:A108">A93+F93</f>
        <v>953.8999999999997</v>
      </c>
      <c r="B94" s="19">
        <f aca="true" t="shared" si="8" ref="B94:B108">B93+F93</f>
        <v>230.2</v>
      </c>
      <c r="C94" s="23" t="s">
        <v>24</v>
      </c>
      <c r="D94" s="41" t="s">
        <v>110</v>
      </c>
      <c r="E94" s="23" t="s">
        <v>26</v>
      </c>
      <c r="F94" s="20">
        <v>9.6</v>
      </c>
    </row>
    <row r="95" spans="1:6" s="16" customFormat="1" ht="15.75" customHeight="1">
      <c r="A95" s="23">
        <f t="shared" si="7"/>
        <v>963.4999999999998</v>
      </c>
      <c r="B95" s="19">
        <f t="shared" si="8"/>
        <v>239.79999999999998</v>
      </c>
      <c r="C95" s="23" t="s">
        <v>10</v>
      </c>
      <c r="D95" s="41" t="s">
        <v>111</v>
      </c>
      <c r="E95" s="23" t="s">
        <v>61</v>
      </c>
      <c r="F95" s="20">
        <v>8</v>
      </c>
    </row>
    <row r="96" spans="1:6" s="16" customFormat="1" ht="15.75" customHeight="1">
      <c r="A96" s="23">
        <f t="shared" si="7"/>
        <v>971.4999999999998</v>
      </c>
      <c r="B96" s="19">
        <f t="shared" si="8"/>
        <v>247.79999999999998</v>
      </c>
      <c r="C96" s="23" t="s">
        <v>16</v>
      </c>
      <c r="D96" s="41" t="s">
        <v>112</v>
      </c>
      <c r="E96" s="23" t="s">
        <v>26</v>
      </c>
      <c r="F96" s="20">
        <v>0.1</v>
      </c>
    </row>
    <row r="97" spans="1:6" s="16" customFormat="1" ht="15.75" customHeight="1">
      <c r="A97" s="23">
        <f t="shared" si="7"/>
        <v>971.5999999999998</v>
      </c>
      <c r="B97" s="19">
        <f t="shared" si="8"/>
        <v>247.89999999999998</v>
      </c>
      <c r="C97" s="23" t="s">
        <v>10</v>
      </c>
      <c r="D97" s="41" t="s">
        <v>113</v>
      </c>
      <c r="E97" s="23" t="s">
        <v>74</v>
      </c>
      <c r="F97" s="20">
        <v>5.4</v>
      </c>
    </row>
    <row r="98" spans="1:6" s="16" customFormat="1" ht="15.75" customHeight="1">
      <c r="A98" s="23">
        <f t="shared" si="7"/>
        <v>976.9999999999998</v>
      </c>
      <c r="B98" s="19">
        <f t="shared" si="8"/>
        <v>253.29999999999998</v>
      </c>
      <c r="C98" s="23" t="s">
        <v>10</v>
      </c>
      <c r="D98" s="36" t="s">
        <v>114</v>
      </c>
      <c r="E98" s="23" t="s">
        <v>61</v>
      </c>
      <c r="F98" s="20">
        <v>8</v>
      </c>
    </row>
    <row r="99" spans="1:6" s="16" customFormat="1" ht="15.75" customHeight="1">
      <c r="A99" s="23">
        <f t="shared" si="7"/>
        <v>984.9999999999998</v>
      </c>
      <c r="B99" s="19">
        <f t="shared" si="8"/>
        <v>261.29999999999995</v>
      </c>
      <c r="C99" s="23" t="s">
        <v>16</v>
      </c>
      <c r="D99" s="36" t="s">
        <v>115</v>
      </c>
      <c r="E99" s="23" t="s">
        <v>26</v>
      </c>
      <c r="F99" s="20">
        <v>9.8</v>
      </c>
    </row>
    <row r="100" spans="1:6" s="16" customFormat="1" ht="15.75" customHeight="1">
      <c r="A100" s="23">
        <f t="shared" si="7"/>
        <v>994.7999999999997</v>
      </c>
      <c r="B100" s="19">
        <f t="shared" si="8"/>
        <v>271.09999999999997</v>
      </c>
      <c r="C100" s="23" t="s">
        <v>16</v>
      </c>
      <c r="D100" s="36" t="s">
        <v>116</v>
      </c>
      <c r="E100" s="23" t="s">
        <v>12</v>
      </c>
      <c r="F100" s="20">
        <v>0.2</v>
      </c>
    </row>
    <row r="101" spans="1:6" s="16" customFormat="1" ht="15.75" customHeight="1">
      <c r="A101" s="23">
        <f t="shared" si="7"/>
        <v>994.9999999999998</v>
      </c>
      <c r="B101" s="19">
        <f t="shared" si="8"/>
        <v>271.29999999999995</v>
      </c>
      <c r="C101" s="23" t="s">
        <v>10</v>
      </c>
      <c r="D101" s="36" t="s">
        <v>117</v>
      </c>
      <c r="E101" s="23" t="s">
        <v>74</v>
      </c>
      <c r="F101" s="20">
        <v>1.4</v>
      </c>
    </row>
    <row r="102" spans="1:6" s="16" customFormat="1" ht="15.75" customHeight="1">
      <c r="A102" s="23">
        <f t="shared" si="7"/>
        <v>996.3999999999997</v>
      </c>
      <c r="B102" s="19">
        <f t="shared" si="8"/>
        <v>272.69999999999993</v>
      </c>
      <c r="C102" s="23" t="s">
        <v>10</v>
      </c>
      <c r="D102" s="36" t="s">
        <v>118</v>
      </c>
      <c r="E102" s="23" t="s">
        <v>61</v>
      </c>
      <c r="F102" s="20">
        <v>0.1</v>
      </c>
    </row>
    <row r="103" spans="1:6" s="16" customFormat="1" ht="15.75" customHeight="1">
      <c r="A103" s="23">
        <f t="shared" si="7"/>
        <v>996.4999999999998</v>
      </c>
      <c r="B103" s="19">
        <f t="shared" si="8"/>
        <v>272.79999999999995</v>
      </c>
      <c r="C103" s="23" t="s">
        <v>16</v>
      </c>
      <c r="D103" s="36" t="s">
        <v>119</v>
      </c>
      <c r="E103" s="23" t="s">
        <v>26</v>
      </c>
      <c r="F103" s="20">
        <v>1.3</v>
      </c>
    </row>
    <row r="104" spans="1:6" s="16" customFormat="1" ht="15.75" customHeight="1">
      <c r="A104" s="23">
        <f t="shared" si="7"/>
        <v>997.7999999999997</v>
      </c>
      <c r="B104" s="19">
        <f t="shared" si="8"/>
        <v>274.09999999999997</v>
      </c>
      <c r="C104" s="23"/>
      <c r="D104" s="35" t="s">
        <v>120</v>
      </c>
      <c r="E104" s="23"/>
      <c r="F104" s="20"/>
    </row>
    <row r="105" spans="1:6" s="16" customFormat="1" ht="15.75" customHeight="1">
      <c r="A105" s="23">
        <f t="shared" si="7"/>
        <v>997.7999999999997</v>
      </c>
      <c r="B105" s="19">
        <f t="shared" si="8"/>
        <v>274.09999999999997</v>
      </c>
      <c r="C105" s="23" t="s">
        <v>13</v>
      </c>
      <c r="D105" s="36" t="s">
        <v>121</v>
      </c>
      <c r="E105" s="23" t="s">
        <v>26</v>
      </c>
      <c r="F105" s="20">
        <v>1.7000000000000002</v>
      </c>
    </row>
    <row r="106" spans="1:6" s="16" customFormat="1" ht="15.75" customHeight="1">
      <c r="A106" s="23">
        <f t="shared" si="7"/>
        <v>999.4999999999998</v>
      </c>
      <c r="B106" s="19">
        <f t="shared" si="8"/>
        <v>275.79999999999995</v>
      </c>
      <c r="C106" s="23" t="s">
        <v>10</v>
      </c>
      <c r="D106" s="36" t="s">
        <v>122</v>
      </c>
      <c r="E106" s="23" t="s">
        <v>61</v>
      </c>
      <c r="F106" s="20">
        <v>3.8</v>
      </c>
    </row>
    <row r="107" spans="1:6" s="16" customFormat="1" ht="15.75" customHeight="1">
      <c r="A107" s="23">
        <f t="shared" si="7"/>
        <v>1003.2999999999997</v>
      </c>
      <c r="B107" s="19">
        <f t="shared" si="8"/>
        <v>279.59999999999997</v>
      </c>
      <c r="C107" s="23" t="s">
        <v>16</v>
      </c>
      <c r="D107" s="36" t="s">
        <v>123</v>
      </c>
      <c r="E107" s="23" t="s">
        <v>26</v>
      </c>
      <c r="F107" s="20">
        <v>0.1</v>
      </c>
    </row>
    <row r="108" spans="1:6" s="16" customFormat="1" ht="30.75" customHeight="1">
      <c r="A108" s="23">
        <f t="shared" si="7"/>
        <v>1003.3999999999997</v>
      </c>
      <c r="B108" s="19">
        <f t="shared" si="8"/>
        <v>279.7</v>
      </c>
      <c r="C108" s="26"/>
      <c r="D108" s="31" t="s">
        <v>124</v>
      </c>
      <c r="E108" s="26"/>
      <c r="F108" s="28"/>
    </row>
    <row r="109" spans="1:7" ht="21" customHeight="1">
      <c r="A109" s="49"/>
      <c r="B109" s="49"/>
      <c r="C109" s="49"/>
      <c r="D109" s="49"/>
      <c r="E109" s="49"/>
      <c r="F109" s="49"/>
      <c r="G109" s="49"/>
    </row>
    <row r="110" spans="1:7" ht="15" customHeight="1">
      <c r="A110" s="50" t="s">
        <v>125</v>
      </c>
      <c r="B110" s="50"/>
      <c r="C110" s="50"/>
      <c r="D110" s="50"/>
      <c r="E110" s="50"/>
      <c r="F110" s="50"/>
      <c r="G110" s="50"/>
    </row>
    <row r="111" spans="1:4" ht="15" customHeight="1">
      <c r="A111" s="43"/>
      <c r="B111" s="44"/>
      <c r="D111" s="3"/>
    </row>
    <row r="112" spans="1:7" ht="15" customHeight="1">
      <c r="A112" s="51" t="s">
        <v>126</v>
      </c>
      <c r="B112" s="51"/>
      <c r="C112" s="51"/>
      <c r="D112" s="51"/>
      <c r="E112" s="51"/>
      <c r="F112" s="51"/>
      <c r="G112" s="51"/>
    </row>
    <row r="113" spans="1:7" ht="30" customHeight="1">
      <c r="A113" s="52" t="s">
        <v>127</v>
      </c>
      <c r="B113" s="52"/>
      <c r="C113" s="52"/>
      <c r="D113" s="52"/>
      <c r="E113" s="52"/>
      <c r="F113" s="52"/>
      <c r="G113" s="52"/>
    </row>
    <row r="114" spans="1:2" ht="15" customHeight="1">
      <c r="A114" s="43"/>
      <c r="B114" s="44"/>
    </row>
    <row r="115" spans="1:2" ht="15" customHeight="1">
      <c r="A115" s="43"/>
      <c r="B115" s="44"/>
    </row>
    <row r="116" spans="1:2" ht="15" customHeight="1">
      <c r="A116" s="43"/>
      <c r="B116" s="44"/>
    </row>
    <row r="117" spans="1:2" ht="15" customHeight="1">
      <c r="A117" s="43"/>
      <c r="B117" s="44"/>
    </row>
    <row r="118" spans="1:2" ht="15" customHeight="1">
      <c r="A118" s="43"/>
      <c r="B118" s="44"/>
    </row>
    <row r="119" spans="1:2" ht="15" customHeight="1">
      <c r="A119" s="43"/>
      <c r="B119" s="44"/>
    </row>
    <row r="120" spans="1:6" ht="16.5" customHeight="1">
      <c r="A120" s="42"/>
      <c r="B120" s="42"/>
      <c r="C120" s="42"/>
      <c r="D120" s="45"/>
      <c r="E120" s="42"/>
      <c r="F120" s="46"/>
    </row>
    <row r="121" spans="1:6" ht="16.5" customHeight="1">
      <c r="A121" s="42"/>
      <c r="B121" s="42"/>
      <c r="C121" s="42"/>
      <c r="D121" s="45"/>
      <c r="E121" s="42"/>
      <c r="F121" s="46"/>
    </row>
    <row r="122" spans="1:6" ht="15.75" customHeight="1">
      <c r="A122" s="42"/>
      <c r="B122" s="42"/>
      <c r="C122" s="42"/>
      <c r="D122" s="45"/>
      <c r="E122" s="42"/>
      <c r="F122" s="46"/>
    </row>
    <row r="123" spans="1:6" ht="15.75" customHeight="1">
      <c r="A123" s="42"/>
      <c r="B123" s="42"/>
      <c r="C123" s="42"/>
      <c r="D123" s="45"/>
      <c r="E123" s="42"/>
      <c r="F123" s="46"/>
    </row>
    <row r="124" spans="1:6" ht="15.75" customHeight="1">
      <c r="A124" s="42"/>
      <c r="B124" s="42"/>
      <c r="C124" s="42"/>
      <c r="D124" s="45"/>
      <c r="E124" s="42"/>
      <c r="F124" s="46"/>
    </row>
    <row r="125" spans="1:6" ht="15.75" customHeight="1">
      <c r="A125" s="42"/>
      <c r="B125" s="42"/>
      <c r="C125" s="42"/>
      <c r="D125" s="47"/>
      <c r="E125" s="42"/>
      <c r="F125" s="46"/>
    </row>
    <row r="126" spans="1:6" ht="15.75" customHeight="1">
      <c r="A126" s="42"/>
      <c r="B126" s="42"/>
      <c r="C126" s="42"/>
      <c r="D126" s="47"/>
      <c r="E126" s="42"/>
      <c r="F126" s="46"/>
    </row>
    <row r="127" spans="1:6" ht="15.75" customHeight="1">
      <c r="A127" s="42"/>
      <c r="B127" s="42"/>
      <c r="C127" s="42"/>
      <c r="D127" s="48"/>
      <c r="E127" s="42"/>
      <c r="F127" s="46"/>
    </row>
    <row r="128" spans="1:2" ht="15" customHeight="1">
      <c r="A128" s="43"/>
      <c r="B128" s="44"/>
    </row>
    <row r="129" spans="1:2" ht="15" customHeight="1">
      <c r="A129" s="43"/>
      <c r="B129" s="44"/>
    </row>
    <row r="130" spans="1:2" ht="15" customHeight="1">
      <c r="A130" s="43"/>
      <c r="B130" s="44"/>
    </row>
    <row r="131" ht="15" customHeight="1">
      <c r="B131" s="44"/>
    </row>
    <row r="132" ht="15" customHeight="1">
      <c r="B132" s="44"/>
    </row>
    <row r="133" spans="1:2" ht="15" customHeight="1">
      <c r="A133" s="43"/>
      <c r="B133" s="44"/>
    </row>
    <row r="134" spans="1:2" ht="15" customHeight="1">
      <c r="A134" s="43"/>
      <c r="B134" s="44"/>
    </row>
    <row r="135" spans="1:2" ht="27.75" customHeight="1">
      <c r="A135" s="43"/>
      <c r="B135" s="44"/>
    </row>
    <row r="136" spans="1:2" ht="12">
      <c r="A136" s="43"/>
      <c r="B136" s="44"/>
    </row>
    <row r="137" spans="1:2" ht="12">
      <c r="A137" s="43"/>
      <c r="B137" s="44"/>
    </row>
    <row r="138" spans="1:2" ht="12">
      <c r="A138" s="43"/>
      <c r="B138" s="44"/>
    </row>
    <row r="139" spans="1:2" ht="12">
      <c r="A139" s="43"/>
      <c r="B139" s="44"/>
    </row>
    <row r="140" spans="1:2" ht="12">
      <c r="A140" s="43"/>
      <c r="B140" s="44"/>
    </row>
    <row r="141" spans="1:2" ht="12">
      <c r="A141" s="43"/>
      <c r="B141" s="44"/>
    </row>
    <row r="142" spans="1:2" ht="12">
      <c r="A142" s="43"/>
      <c r="B142" s="44"/>
    </row>
    <row r="143" spans="1:2" ht="12">
      <c r="A143" s="43"/>
      <c r="B143" s="44"/>
    </row>
    <row r="144" spans="1:2" ht="12">
      <c r="A144" s="43"/>
      <c r="B144" s="44"/>
    </row>
    <row r="145" spans="1:2" ht="12">
      <c r="A145" s="43"/>
      <c r="B145" s="44"/>
    </row>
    <row r="146" spans="1:2" ht="12">
      <c r="A146" s="43"/>
      <c r="B146" s="44"/>
    </row>
    <row r="147" spans="1:2" ht="12">
      <c r="A147" s="43"/>
      <c r="B147" s="44"/>
    </row>
    <row r="148" spans="1:2" ht="12">
      <c r="A148" s="43"/>
      <c r="B148" s="44"/>
    </row>
    <row r="149" spans="1:2" ht="12">
      <c r="A149" s="43"/>
      <c r="B149" s="44"/>
    </row>
    <row r="150" spans="1:2" ht="12">
      <c r="A150" s="43"/>
      <c r="B150" s="44"/>
    </row>
    <row r="151" spans="1:2" ht="12">
      <c r="A151" s="43"/>
      <c r="B151" s="44"/>
    </row>
    <row r="152" spans="1:2" ht="12">
      <c r="A152" s="43"/>
      <c r="B152" s="44"/>
    </row>
    <row r="153" spans="1:2" ht="12">
      <c r="A153" s="43"/>
      <c r="B153" s="44"/>
    </row>
    <row r="154" spans="1:2" ht="12">
      <c r="A154" s="43"/>
      <c r="B154" s="44"/>
    </row>
    <row r="155" spans="1:2" ht="12">
      <c r="A155" s="43"/>
      <c r="B155" s="44"/>
    </row>
    <row r="156" spans="1:2" ht="12">
      <c r="A156" s="43"/>
      <c r="B156" s="44"/>
    </row>
    <row r="157" spans="1:2" ht="12">
      <c r="A157" s="43"/>
      <c r="B157" s="44"/>
    </row>
    <row r="158" spans="1:2" ht="12">
      <c r="A158" s="43"/>
      <c r="B158" s="44"/>
    </row>
    <row r="159" spans="1:2" ht="12">
      <c r="A159" s="43"/>
      <c r="B159" s="44"/>
    </row>
    <row r="160" spans="1:2" ht="12">
      <c r="A160" s="43"/>
      <c r="B160" s="44"/>
    </row>
    <row r="161" spans="1:2" ht="12">
      <c r="A161" s="43"/>
      <c r="B161" s="44"/>
    </row>
    <row r="162" spans="1:2" ht="12">
      <c r="A162" s="43"/>
      <c r="B162" s="44"/>
    </row>
    <row r="163" spans="1:2" ht="12">
      <c r="A163" s="43"/>
      <c r="B163" s="44"/>
    </row>
    <row r="164" spans="1:2" ht="12">
      <c r="A164" s="43"/>
      <c r="B164" s="44"/>
    </row>
    <row r="165" spans="1:2" ht="12">
      <c r="A165" s="43"/>
      <c r="B165" s="44"/>
    </row>
    <row r="166" spans="1:2" ht="12">
      <c r="A166" s="43"/>
      <c r="B166" s="44"/>
    </row>
    <row r="167" spans="1:2" ht="12">
      <c r="A167" s="43"/>
      <c r="B167" s="44"/>
    </row>
    <row r="168" spans="1:2" ht="12">
      <c r="A168" s="43"/>
      <c r="B168" s="44"/>
    </row>
    <row r="169" spans="1:2" ht="12">
      <c r="A169" s="43"/>
      <c r="B169" s="44"/>
    </row>
    <row r="170" spans="1:2" ht="12">
      <c r="A170" s="43"/>
      <c r="B170" s="44"/>
    </row>
    <row r="171" spans="1:2" ht="12">
      <c r="A171" s="43"/>
      <c r="B171" s="44"/>
    </row>
    <row r="172" spans="1:2" ht="12">
      <c r="A172" s="43"/>
      <c r="B172" s="44"/>
    </row>
    <row r="173" spans="1:2" ht="12">
      <c r="A173" s="43"/>
      <c r="B173" s="44"/>
    </row>
    <row r="174" spans="1:2" ht="12">
      <c r="A174" s="43"/>
      <c r="B174" s="44"/>
    </row>
    <row r="175" spans="1:2" ht="12">
      <c r="A175" s="43"/>
      <c r="B175" s="44"/>
    </row>
    <row r="176" spans="1:2" ht="12">
      <c r="A176" s="43"/>
      <c r="B176" s="44"/>
    </row>
    <row r="177" spans="1:2" ht="12">
      <c r="A177" s="43"/>
      <c r="B177" s="44"/>
    </row>
    <row r="178" spans="1:2" ht="12">
      <c r="A178" s="43"/>
      <c r="B178" s="44"/>
    </row>
    <row r="179" spans="1:2" ht="12">
      <c r="A179" s="43"/>
      <c r="B179" s="44"/>
    </row>
    <row r="180" spans="1:2" ht="12">
      <c r="A180" s="43"/>
      <c r="B180" s="44"/>
    </row>
    <row r="181" spans="1:2" ht="12">
      <c r="A181" s="43"/>
      <c r="B181" s="44"/>
    </row>
    <row r="182" spans="1:2" ht="12">
      <c r="A182" s="43"/>
      <c r="B182" s="44"/>
    </row>
    <row r="183" spans="1:2" ht="12">
      <c r="A183" s="43"/>
      <c r="B183" s="44"/>
    </row>
    <row r="184" spans="1:2" ht="12">
      <c r="A184" s="43"/>
      <c r="B184" s="44"/>
    </row>
    <row r="185" spans="1:2" ht="12">
      <c r="A185" s="43"/>
      <c r="B185" s="44"/>
    </row>
    <row r="186" spans="1:2" ht="12">
      <c r="A186" s="43"/>
      <c r="B186" s="44"/>
    </row>
    <row r="187" spans="1:2" ht="12">
      <c r="A187" s="43"/>
      <c r="B187" s="44"/>
    </row>
    <row r="188" spans="1:2" ht="12">
      <c r="A188" s="43"/>
      <c r="B188" s="44"/>
    </row>
    <row r="189" spans="1:2" ht="12">
      <c r="A189" s="43"/>
      <c r="B189" s="44"/>
    </row>
    <row r="190" spans="1:2" ht="12">
      <c r="A190" s="43"/>
      <c r="B190" s="44"/>
    </row>
    <row r="191" spans="1:2" ht="12">
      <c r="A191" s="43"/>
      <c r="B191" s="44"/>
    </row>
    <row r="192" spans="1:2" ht="12">
      <c r="A192" s="43"/>
      <c r="B192" s="44"/>
    </row>
  </sheetData>
  <sheetProtection selectLockedCells="1" selectUnlockedCells="1"/>
  <mergeCells count="4">
    <mergeCell ref="A109:G109"/>
    <mergeCell ref="A110:G110"/>
    <mergeCell ref="A112:G112"/>
    <mergeCell ref="A113:G113"/>
  </mergeCells>
  <printOptions horizontalCentered="1" verticalCentered="1"/>
  <pageMargins left="0.1" right="0.1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8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