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510" windowWidth="17400" windowHeight="130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<sst xmlns="http://schemas.openxmlformats.org/spreadsheetml/2006/main" count="176" uniqueCount="90">
  <si>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</si>
  <si>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</si>
  <si>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</si>
  <si>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</si>
  <si>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</si>
  <si>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</si>
  <si>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S</t>
  </si>
  <si>
    <t>R</t>
  </si>
  <si>
    <t>L</t>
  </si>
  <si>
    <t>BR</t>
  </si>
  <si>
    <t>E</t>
  </si>
  <si>
    <t>R</t>
  </si>
  <si>
    <t>CO</t>
  </si>
  <si>
    <t>E</t>
  </si>
  <si>
    <t>BR</t>
  </si>
  <si>
    <t>S</t>
  </si>
  <si>
    <t>E</t>
  </si>
  <si>
    <t>Lougheed</t>
  </si>
  <si>
    <t>BR</t>
  </si>
  <si>
    <t>Winston b/c Government</t>
  </si>
  <si>
    <t>R</t>
  </si>
  <si>
    <t>S</t>
  </si>
  <si>
    <t>King Edward</t>
  </si>
  <si>
    <t>L</t>
  </si>
  <si>
    <t>United</t>
  </si>
  <si>
    <t>Mary Hill Bypass</t>
  </si>
  <si>
    <t>Lougheed (Hwy 7)</t>
  </si>
  <si>
    <t>Haney Bypass</t>
  </si>
  <si>
    <t>Lougheed (Hwy 7) 
Follow signs to stay on Hwy 7</t>
  </si>
  <si>
    <t>W</t>
  </si>
  <si>
    <t>Hwy 1</t>
  </si>
  <si>
    <t>Wallace St</t>
  </si>
  <si>
    <t>6th Ave</t>
  </si>
  <si>
    <t>Old Hope Princeton Hwy</t>
  </si>
  <si>
    <t>NE</t>
  </si>
  <si>
    <r>
      <t xml:space="preserve">merge onto Hwy 3 east to Princeton
</t>
    </r>
    <r>
      <rPr>
        <sz val="10"/>
        <rFont val="Arial"/>
        <family val="2"/>
      </rPr>
      <t>follow signs to stay on Hwy 3 to Princeton</t>
    </r>
  </si>
  <si>
    <r>
      <t xml:space="preserve">CONTROL #2 - Princeton
</t>
    </r>
    <r>
      <rPr>
        <b/>
        <sz val="10"/>
        <color indexed="8"/>
        <rFont val="Arial"/>
        <family val="2"/>
      </rPr>
      <t>Your Choice</t>
    </r>
  </si>
  <si>
    <t>Hwy 3</t>
  </si>
  <si>
    <t>N</t>
  </si>
  <si>
    <t>Keremeos Bypass road</t>
  </si>
  <si>
    <t xml:space="preserve">Hwy 3A/3B </t>
  </si>
  <si>
    <t>Hwy 97</t>
  </si>
  <si>
    <t>Channel Parkway b/c Railway</t>
  </si>
  <si>
    <t>Eckhardt</t>
  </si>
  <si>
    <t>Merge onto Hwy 97C west to Merritt</t>
  </si>
  <si>
    <t>Hwy 97C b/c Nicola Ave in Merritt</t>
  </si>
  <si>
    <t>Nicola Ave (Hwy 97C)</t>
  </si>
  <si>
    <t>Meadow Creek Road</t>
  </si>
  <si>
    <t>T</t>
  </si>
  <si>
    <r>
      <t xml:space="preserve">CONTROL #5 - Logan Lake
</t>
    </r>
    <r>
      <rPr>
        <b/>
        <sz val="10"/>
        <color indexed="8"/>
        <rFont val="Arial"/>
        <family val="2"/>
      </rPr>
      <t>Your Choice</t>
    </r>
  </si>
  <si>
    <t>NW</t>
  </si>
  <si>
    <t>Hwy 97C</t>
  </si>
  <si>
    <t>CO</t>
  </si>
  <si>
    <t>First St b/c/ Ashcroft (cross river)</t>
  </si>
  <si>
    <t>Ashcroft Cache Creek Hwy (97C)</t>
  </si>
  <si>
    <t>Highland Valley Rd (97C)</t>
  </si>
  <si>
    <r>
      <t xml:space="preserve">CONTROL #6 - Cache Creek
</t>
    </r>
    <r>
      <rPr>
        <b/>
        <sz val="10"/>
        <color indexed="8"/>
        <rFont val="Arial"/>
        <family val="2"/>
      </rPr>
      <t>Your Choice</t>
    </r>
  </si>
  <si>
    <t>Caribou Hwy (97)</t>
  </si>
  <si>
    <t>Hwy 99 to Lillooet</t>
  </si>
  <si>
    <t>Seton Lake Road</t>
  </si>
  <si>
    <r>
      <t xml:space="preserve">CONTROL #7 - Lillooet
</t>
    </r>
    <r>
      <rPr>
        <b/>
        <sz val="10"/>
        <color indexed="8"/>
        <rFont val="Arial"/>
        <family val="2"/>
      </rPr>
      <t>Your Choice</t>
    </r>
  </si>
  <si>
    <t>Hwy 99</t>
  </si>
  <si>
    <r>
      <t xml:space="preserve">Hwy 99
</t>
    </r>
    <r>
      <rPr>
        <sz val="10"/>
        <rFont val="Arial"/>
        <family val="2"/>
      </rPr>
      <t>through Mt Curie and Pemberon to Whistler</t>
    </r>
  </si>
  <si>
    <r>
      <t xml:space="preserve">Bridge Rd </t>
    </r>
    <r>
      <rPr>
        <sz val="10"/>
        <rFont val="Arial"/>
        <family val="2"/>
      </rPr>
      <t>(up ramp opposite parkade)</t>
    </r>
  </si>
  <si>
    <r>
      <t xml:space="preserve">Taylor Way (exit 13), </t>
    </r>
    <r>
      <rPr>
        <sz val="10"/>
        <rFont val="Arial"/>
        <family val="2"/>
      </rPr>
      <t>through Marine Dr</t>
    </r>
  </si>
  <si>
    <r>
      <t xml:space="preserve">CONTROL #1 - Hope
</t>
    </r>
    <r>
      <rPr>
        <b/>
        <sz val="10"/>
        <color indexed="8"/>
        <rFont val="Arial"/>
        <family val="2"/>
      </rPr>
      <t>Chevron (suggested)</t>
    </r>
  </si>
  <si>
    <t xml:space="preserve">Welch </t>
  </si>
  <si>
    <t>Garden (bike route)</t>
  </si>
  <si>
    <t>1st b/c 2nd (bike route)</t>
  </si>
  <si>
    <t>3rd</t>
  </si>
  <si>
    <t>Forbes, turns left to b/c Esplanade</t>
  </si>
  <si>
    <r>
      <t xml:space="preserve">Low Level Road </t>
    </r>
    <r>
      <rPr>
        <sz val="8"/>
        <rFont val="Arial"/>
        <family val="2"/>
      </rPr>
      <t>b/c 3rd b/c Cotton b/c Main</t>
    </r>
  </si>
  <si>
    <r>
      <t xml:space="preserve">Hwy 1 </t>
    </r>
    <r>
      <rPr>
        <sz val="10"/>
        <rFont val="Arial"/>
        <family val="2"/>
      </rPr>
      <t>(Cross Bridge on west side footpath)</t>
    </r>
  </si>
  <si>
    <r>
      <t xml:space="preserve">Bike path </t>
    </r>
    <r>
      <rPr>
        <sz val="10"/>
        <rFont val="Arial"/>
        <family val="2"/>
      </rPr>
      <t>(down 2 switchbacks)</t>
    </r>
  </si>
  <si>
    <t>Skeena (through tunnel)</t>
  </si>
  <si>
    <t>Adanac</t>
  </si>
  <si>
    <t>Boundary</t>
  </si>
  <si>
    <t>FINISH CONTROL
Knight and Day Restaurant</t>
  </si>
  <si>
    <t>Jeff Mudrakoff</t>
  </si>
  <si>
    <r>
      <t xml:space="preserve">START - Knight and Day
</t>
    </r>
    <r>
      <rPr>
        <b/>
        <sz val="8"/>
        <rFont val="Arial"/>
        <family val="2"/>
      </rPr>
      <t xml:space="preserve">Boundary Rd and Broadway, Vancouver  </t>
    </r>
    <r>
      <rPr>
        <b/>
        <sz val="12"/>
        <rFont val="Arial"/>
        <family val="2"/>
      </rPr>
      <t xml:space="preserve">                         </t>
    </r>
  </si>
  <si>
    <t>Broadway (Lougheed)</t>
  </si>
  <si>
    <t xml:space="preserve"> Dist. From
prev. control</t>
  </si>
  <si>
    <t>Lower Mainland/Interior  1000</t>
  </si>
  <si>
    <r>
      <t>PHONE: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604-764-0521</t>
    </r>
  </si>
  <si>
    <t>Pemberton at 98km</t>
  </si>
  <si>
    <r>
      <t xml:space="preserve">CONTROL #8 - Whistler
</t>
    </r>
    <r>
      <rPr>
        <b/>
        <sz val="10"/>
        <color indexed="8"/>
        <rFont val="Arial"/>
        <family val="2"/>
      </rPr>
      <t xml:space="preserve">Your Choice
</t>
    </r>
    <r>
      <rPr>
        <b/>
        <i/>
        <sz val="10"/>
        <color indexed="8"/>
        <rFont val="Arial"/>
        <family val="2"/>
      </rPr>
      <t>Reset Odometer at Village Gate Blvd</t>
    </r>
  </si>
  <si>
    <t>Peachland (last services?) at 37km</t>
  </si>
  <si>
    <r>
      <t xml:space="preserve">CONTROL #3 - Penticton
</t>
    </r>
    <r>
      <rPr>
        <b/>
        <sz val="10"/>
        <color indexed="8"/>
        <rFont val="Arial"/>
        <family val="2"/>
      </rPr>
      <t xml:space="preserve">Your Choice
</t>
    </r>
    <r>
      <rPr>
        <b/>
        <i/>
        <sz val="9"/>
        <color indexed="8"/>
        <rFont val="Arial"/>
        <family val="2"/>
      </rPr>
      <t>Reset odometer at Railway and Eckhardt</t>
    </r>
  </si>
  <si>
    <r>
      <t xml:space="preserve">CONTROL #4 - Merritt
</t>
    </r>
    <r>
      <rPr>
        <b/>
        <sz val="10"/>
        <color indexed="8"/>
        <rFont val="Arial"/>
        <family val="2"/>
      </rPr>
      <t xml:space="preserve">Your Choice
</t>
    </r>
    <r>
      <rPr>
        <b/>
        <i/>
        <sz val="10"/>
        <color indexed="8"/>
        <rFont val="Arial"/>
        <family val="2"/>
      </rPr>
      <t>Reset Odometer at Voght St</t>
    </r>
  </si>
  <si>
    <t xml:space="preserve">Manning Park Lodge at 65km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</si>
</sst>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2"/>
    </font>
    <font>
      <b/>
      <i/>
      <sz val="10"/>
      <color indexed="10"/>
      <name val="Arial"/>
      <family val="0"/>
    </font>
    <font>
      <sz val="10"/>
      <color indexed="10"/>
      <name val="Arial"/>
      <family val="2"/>
    </font>
    <font>
      <i/>
      <sz val="12"/>
      <color indexed="10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1" fillId="0" borderId="0" xfId="0" applyFont="1" applyAlignment="1">
      <alignment/>
    </xf>
    <xf numFmtId="17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72" fontId="29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72" fontId="28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17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21" fillId="0" borderId="0" xfId="0" applyFont="1" applyAlignment="1">
      <alignment wrapText="1"/>
    </xf>
    <xf numFmtId="172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172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2" fontId="23" fillId="18" borderId="12" xfId="0" applyNumberFormat="1" applyFont="1" applyFill="1" applyBorder="1" applyAlignment="1">
      <alignment horizontal="center" vertical="center" wrapText="1"/>
    </xf>
    <xf numFmtId="172" fontId="21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2" fontId="23" fillId="18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horizontal="left" vertical="center" wrapText="1"/>
    </xf>
    <xf numFmtId="172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2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69" zoomScaleNormal="169" zoomScalePageLayoutView="0" workbookViewId="0" topLeftCell="A1">
      <selection activeCell="A1" sqref="A1:F1"/>
    </sheetView>
  </sheetViews>
  <sheetFormatPr defaultColWidth="8.8515625" defaultRowHeight="12.75"/>
  <cols>
    <col min="1" max="1" width="8.00390625" style="0" customWidth="1"/>
    <col min="2" max="2" width="7.421875" style="0" customWidth="1"/>
    <col min="3" max="4" width="4.28125" style="0" customWidth="1"/>
    <col min="5" max="5" width="39.140625" style="0" customWidth="1"/>
    <col min="6" max="6" width="7.140625" style="0" customWidth="1"/>
    <col min="7" max="7" width="62.421875" style="0" customWidth="1"/>
    <col min="8" max="16384" width="11.421875" style="0" customWidth="1"/>
  </cols>
  <sheetData>
    <row r="1" spans="1:6" s="12" customFormat="1" ht="18">
      <c r="A1" s="46" t="s">
        <v>82</v>
      </c>
      <c r="B1" s="46"/>
      <c r="C1" s="47"/>
      <c r="D1" s="47"/>
      <c r="E1" s="47"/>
      <c r="F1" s="47"/>
    </row>
    <row r="2" spans="1:6" s="5" customFormat="1" ht="15">
      <c r="A2" s="48">
        <v>40061</v>
      </c>
      <c r="B2" s="48"/>
      <c r="C2" s="45"/>
      <c r="D2" s="45"/>
      <c r="E2" s="45"/>
      <c r="F2" s="45"/>
    </row>
    <row r="3" spans="1:6" s="5" customFormat="1" ht="15">
      <c r="A3" s="44" t="s">
        <v>78</v>
      </c>
      <c r="B3" s="44"/>
      <c r="C3" s="45"/>
      <c r="D3" s="45"/>
      <c r="E3" s="45"/>
      <c r="F3" s="45"/>
    </row>
    <row r="4" spans="1:6" s="5" customFormat="1" ht="15">
      <c r="A4" s="44"/>
      <c r="B4" s="44"/>
      <c r="C4" s="45"/>
      <c r="D4" s="45"/>
      <c r="E4" s="45"/>
      <c r="F4" s="45"/>
    </row>
    <row r="5" spans="1:6" ht="47.25" customHeight="1">
      <c r="A5" s="2" t="s">
        <v>0</v>
      </c>
      <c r="B5" s="37" t="s">
        <v>81</v>
      </c>
      <c r="C5" s="1" t="s">
        <v>1</v>
      </c>
      <c r="D5" s="1" t="s">
        <v>2</v>
      </c>
      <c r="E5" s="3" t="s">
        <v>3</v>
      </c>
      <c r="F5" s="2" t="s">
        <v>4</v>
      </c>
    </row>
    <row r="6" spans="1:7" s="5" customFormat="1" ht="25.5" customHeight="1">
      <c r="A6" s="6">
        <v>0</v>
      </c>
      <c r="B6" s="6"/>
      <c r="C6" s="7"/>
      <c r="D6" s="7"/>
      <c r="E6" s="10" t="s">
        <v>79</v>
      </c>
      <c r="F6" s="6"/>
      <c r="G6" s="17"/>
    </row>
    <row r="7" spans="1:7" s="5" customFormat="1" ht="15">
      <c r="A7" s="6">
        <f>SUM(A6)</f>
        <v>0</v>
      </c>
      <c r="B7" s="6"/>
      <c r="C7" s="7" t="s">
        <v>7</v>
      </c>
      <c r="D7" s="7" t="s">
        <v>16</v>
      </c>
      <c r="E7" s="25" t="s">
        <v>80</v>
      </c>
      <c r="F7" s="6">
        <v>4.1</v>
      </c>
      <c r="G7" s="13"/>
    </row>
    <row r="8" spans="1:7" s="27" customFormat="1" ht="30">
      <c r="A8" s="6">
        <f aca="true" t="shared" si="0" ref="A8:A41">SUM(A7,F7)</f>
        <v>4.1</v>
      </c>
      <c r="B8" s="6"/>
      <c r="C8" s="23" t="s">
        <v>18</v>
      </c>
      <c r="D8" s="23" t="s">
        <v>16</v>
      </c>
      <c r="E8" s="25" t="s">
        <v>19</v>
      </c>
      <c r="F8" s="22">
        <v>6.3</v>
      </c>
      <c r="G8" s="26"/>
    </row>
    <row r="9" spans="1:7" s="5" customFormat="1" ht="15">
      <c r="A9" s="6">
        <f t="shared" si="0"/>
        <v>10.399999999999999</v>
      </c>
      <c r="B9" s="6"/>
      <c r="C9" s="7" t="s">
        <v>20</v>
      </c>
      <c r="D9" s="7" t="s">
        <v>16</v>
      </c>
      <c r="E9" s="25" t="s">
        <v>17</v>
      </c>
      <c r="F9" s="6">
        <v>3</v>
      </c>
      <c r="G9" s="13"/>
    </row>
    <row r="10" spans="1:7" s="5" customFormat="1" ht="15">
      <c r="A10" s="6">
        <f t="shared" si="0"/>
        <v>13.399999999999999</v>
      </c>
      <c r="B10" s="6"/>
      <c r="C10" s="7" t="s">
        <v>20</v>
      </c>
      <c r="D10" s="7" t="s">
        <v>21</v>
      </c>
      <c r="E10" s="25" t="s">
        <v>22</v>
      </c>
      <c r="F10" s="6">
        <v>0.5</v>
      </c>
      <c r="G10" s="13"/>
    </row>
    <row r="11" spans="1:7" s="5" customFormat="1" ht="15">
      <c r="A11" s="6">
        <f t="shared" si="0"/>
        <v>13.899999999999999</v>
      </c>
      <c r="B11" s="6"/>
      <c r="C11" s="7" t="s">
        <v>23</v>
      </c>
      <c r="D11" s="7" t="s">
        <v>16</v>
      </c>
      <c r="E11" s="25" t="s">
        <v>24</v>
      </c>
      <c r="F11" s="6">
        <v>3.2</v>
      </c>
      <c r="G11" s="13"/>
    </row>
    <row r="12" spans="1:7" s="5" customFormat="1" ht="15">
      <c r="A12" s="6">
        <f t="shared" si="0"/>
        <v>17.099999999999998</v>
      </c>
      <c r="B12" s="6"/>
      <c r="C12" s="7" t="s">
        <v>11</v>
      </c>
      <c r="D12" s="7" t="s">
        <v>16</v>
      </c>
      <c r="E12" s="25" t="s">
        <v>25</v>
      </c>
      <c r="F12" s="6">
        <v>7.2</v>
      </c>
      <c r="G12" s="13"/>
    </row>
    <row r="13" spans="1:7" s="5" customFormat="1" ht="15">
      <c r="A13" s="6">
        <f t="shared" si="0"/>
        <v>24.299999999999997</v>
      </c>
      <c r="B13" s="6"/>
      <c r="C13" s="7" t="s">
        <v>11</v>
      </c>
      <c r="D13" s="7" t="s">
        <v>16</v>
      </c>
      <c r="E13" s="25" t="s">
        <v>26</v>
      </c>
      <c r="F13" s="6">
        <v>10.3</v>
      </c>
      <c r="G13" s="13"/>
    </row>
    <row r="14" spans="1:7" s="5" customFormat="1" ht="15">
      <c r="A14" s="6">
        <f t="shared" si="0"/>
        <v>34.599999999999994</v>
      </c>
      <c r="B14" s="6"/>
      <c r="C14" s="7" t="s">
        <v>20</v>
      </c>
      <c r="D14" s="7" t="s">
        <v>21</v>
      </c>
      <c r="E14" s="25" t="s">
        <v>27</v>
      </c>
      <c r="F14" s="6">
        <v>2.6</v>
      </c>
      <c r="G14" s="13"/>
    </row>
    <row r="15" spans="1:7" s="5" customFormat="1" ht="30">
      <c r="A15" s="6">
        <f t="shared" si="0"/>
        <v>37.199999999999996</v>
      </c>
      <c r="B15" s="6"/>
      <c r="C15" s="7" t="s">
        <v>11</v>
      </c>
      <c r="D15" s="7" t="s">
        <v>16</v>
      </c>
      <c r="E15" s="25" t="s">
        <v>28</v>
      </c>
      <c r="F15" s="6">
        <v>101.9</v>
      </c>
      <c r="G15" s="13"/>
    </row>
    <row r="16" spans="1:7" s="5" customFormat="1" ht="15">
      <c r="A16" s="6">
        <f t="shared" si="0"/>
        <v>139.1</v>
      </c>
      <c r="B16" s="6"/>
      <c r="C16" s="7" t="s">
        <v>8</v>
      </c>
      <c r="D16" s="7" t="s">
        <v>29</v>
      </c>
      <c r="E16" s="25" t="s">
        <v>30</v>
      </c>
      <c r="F16" s="6">
        <v>2.6</v>
      </c>
      <c r="G16" s="11"/>
    </row>
    <row r="17" spans="1:7" s="5" customFormat="1" ht="15">
      <c r="A17" s="6">
        <f t="shared" si="0"/>
        <v>141.7</v>
      </c>
      <c r="B17" s="6"/>
      <c r="C17" s="7" t="s">
        <v>23</v>
      </c>
      <c r="D17" s="7" t="s">
        <v>16</v>
      </c>
      <c r="E17" s="25" t="s">
        <v>31</v>
      </c>
      <c r="F17" s="6">
        <v>0.8</v>
      </c>
      <c r="G17" s="13"/>
    </row>
    <row r="18" spans="1:7" s="5" customFormat="1" ht="15">
      <c r="A18" s="6">
        <f t="shared" si="0"/>
        <v>142.5</v>
      </c>
      <c r="B18" s="6"/>
      <c r="C18" s="7" t="s">
        <v>20</v>
      </c>
      <c r="D18" s="7" t="s">
        <v>21</v>
      </c>
      <c r="E18" s="25" t="s">
        <v>32</v>
      </c>
      <c r="F18" s="6">
        <v>1</v>
      </c>
      <c r="G18" s="13"/>
    </row>
    <row r="19" spans="1:7" s="5" customFormat="1" ht="36" customHeight="1" thickBot="1">
      <c r="A19" s="31">
        <f t="shared" si="0"/>
        <v>143.5</v>
      </c>
      <c r="B19" s="31"/>
      <c r="C19" s="36"/>
      <c r="D19" s="36"/>
      <c r="E19" s="33" t="s">
        <v>65</v>
      </c>
      <c r="F19" s="31"/>
      <c r="G19" s="11"/>
    </row>
    <row r="20" spans="1:7" s="5" customFormat="1" ht="15.75" thickTop="1">
      <c r="A20" s="28">
        <f t="shared" si="0"/>
        <v>143.5</v>
      </c>
      <c r="B20" s="28">
        <v>0</v>
      </c>
      <c r="C20" s="29" t="s">
        <v>23</v>
      </c>
      <c r="D20" s="29" t="s">
        <v>16</v>
      </c>
      <c r="E20" s="35" t="s">
        <v>33</v>
      </c>
      <c r="F20" s="28">
        <v>1.6</v>
      </c>
      <c r="G20" s="20"/>
    </row>
    <row r="21" spans="1:7" s="5" customFormat="1" ht="27.75">
      <c r="A21" s="6">
        <f>SUM(A20,F20)</f>
        <v>145.1</v>
      </c>
      <c r="B21" s="6">
        <v>1.5999999999999943</v>
      </c>
      <c r="C21" s="7" t="s">
        <v>23</v>
      </c>
      <c r="D21" s="7" t="s">
        <v>34</v>
      </c>
      <c r="E21" s="25" t="s">
        <v>35</v>
      </c>
      <c r="F21" s="6">
        <v>130.4</v>
      </c>
      <c r="G21" s="20"/>
    </row>
    <row r="22" spans="1:7" s="5" customFormat="1" ht="15">
      <c r="A22" s="42"/>
      <c r="B22" s="42"/>
      <c r="C22" s="43"/>
      <c r="D22" s="43"/>
      <c r="E22" s="41" t="s">
        <v>89</v>
      </c>
      <c r="F22" s="42"/>
      <c r="G22" s="20"/>
    </row>
    <row r="23" spans="1:7" s="5" customFormat="1" ht="30" customHeight="1" thickBot="1">
      <c r="A23" s="31">
        <f>SUM(A21,F21)</f>
        <v>275.5</v>
      </c>
      <c r="B23" s="31">
        <v>132</v>
      </c>
      <c r="C23" s="32"/>
      <c r="D23" s="32"/>
      <c r="E23" s="33" t="s">
        <v>36</v>
      </c>
      <c r="F23" s="34"/>
      <c r="G23" s="20"/>
    </row>
    <row r="24" spans="1:7" s="5" customFormat="1" ht="18" customHeight="1" thickTop="1">
      <c r="A24" s="28">
        <f t="shared" si="0"/>
        <v>275.5</v>
      </c>
      <c r="B24" s="28">
        <v>0</v>
      </c>
      <c r="C24" s="29" t="s">
        <v>12</v>
      </c>
      <c r="D24" s="29" t="s">
        <v>13</v>
      </c>
      <c r="E24" s="35" t="s">
        <v>37</v>
      </c>
      <c r="F24" s="28">
        <v>65.1</v>
      </c>
      <c r="G24" s="16"/>
    </row>
    <row r="25" spans="1:7" s="5" customFormat="1" ht="18" customHeight="1">
      <c r="A25" s="6">
        <f t="shared" si="0"/>
        <v>340.6</v>
      </c>
      <c r="B25" s="6">
        <v>65.1</v>
      </c>
      <c r="C25" s="7" t="s">
        <v>23</v>
      </c>
      <c r="D25" s="7" t="s">
        <v>38</v>
      </c>
      <c r="E25" s="25" t="s">
        <v>39</v>
      </c>
      <c r="F25" s="6">
        <v>0.7</v>
      </c>
      <c r="G25" s="16"/>
    </row>
    <row r="26" spans="1:7" s="5" customFormat="1" ht="18" customHeight="1">
      <c r="A26" s="6">
        <f t="shared" si="0"/>
        <v>341.3</v>
      </c>
      <c r="B26" s="6">
        <v>65.8</v>
      </c>
      <c r="C26" s="7" t="s">
        <v>23</v>
      </c>
      <c r="D26" s="7"/>
      <c r="E26" s="25" t="s">
        <v>39</v>
      </c>
      <c r="F26" s="6">
        <v>1.8</v>
      </c>
      <c r="G26" s="16"/>
    </row>
    <row r="27" spans="1:7" s="5" customFormat="1" ht="18" customHeight="1">
      <c r="A27" s="6">
        <f t="shared" si="0"/>
        <v>343.1</v>
      </c>
      <c r="B27" s="6">
        <v>67.6</v>
      </c>
      <c r="C27" s="7" t="s">
        <v>23</v>
      </c>
      <c r="D27" s="7"/>
      <c r="E27" s="25" t="s">
        <v>40</v>
      </c>
      <c r="F27" s="6">
        <v>29.6</v>
      </c>
      <c r="G27" s="16"/>
    </row>
    <row r="28" spans="1:7" s="5" customFormat="1" ht="18" customHeight="1">
      <c r="A28" s="6">
        <f t="shared" si="0"/>
        <v>372.70000000000005</v>
      </c>
      <c r="B28" s="6">
        <v>97.2</v>
      </c>
      <c r="C28" s="7" t="s">
        <v>23</v>
      </c>
      <c r="D28" s="7" t="s">
        <v>38</v>
      </c>
      <c r="E28" s="25" t="s">
        <v>41</v>
      </c>
      <c r="F28" s="6">
        <v>8.6</v>
      </c>
      <c r="G28" s="16"/>
    </row>
    <row r="29" spans="1:7" s="5" customFormat="1" ht="18" customHeight="1">
      <c r="A29" s="6">
        <f t="shared" si="0"/>
        <v>381.30000000000007</v>
      </c>
      <c r="B29" s="6">
        <v>105.8</v>
      </c>
      <c r="C29" s="7" t="s">
        <v>23</v>
      </c>
      <c r="D29" s="7" t="s">
        <v>38</v>
      </c>
      <c r="E29" s="25" t="s">
        <v>42</v>
      </c>
      <c r="F29" s="6">
        <v>4.8</v>
      </c>
      <c r="G29" s="16"/>
    </row>
    <row r="30" spans="1:7" s="5" customFormat="1" ht="42" customHeight="1" thickBot="1">
      <c r="A30" s="31">
        <f t="shared" si="0"/>
        <v>386.1000000000001</v>
      </c>
      <c r="B30" s="31">
        <v>110.6</v>
      </c>
      <c r="C30" s="32"/>
      <c r="D30" s="32"/>
      <c r="E30" s="33" t="s">
        <v>87</v>
      </c>
      <c r="F30" s="34"/>
      <c r="G30" s="13"/>
    </row>
    <row r="31" spans="1:7" s="5" customFormat="1" ht="18" customHeight="1" thickTop="1">
      <c r="A31" s="28">
        <f t="shared" si="0"/>
        <v>386.1000000000001</v>
      </c>
      <c r="B31" s="28">
        <v>5.684341886080802E-14</v>
      </c>
      <c r="C31" s="29" t="s">
        <v>23</v>
      </c>
      <c r="D31" s="29" t="s">
        <v>29</v>
      </c>
      <c r="E31" s="35" t="s">
        <v>43</v>
      </c>
      <c r="F31" s="28">
        <v>0.8</v>
      </c>
      <c r="G31" s="16"/>
    </row>
    <row r="32" spans="1:7" s="5" customFormat="1" ht="15">
      <c r="A32" s="6">
        <f t="shared" si="0"/>
        <v>386.9000000000001</v>
      </c>
      <c r="B32" s="6">
        <v>0.8000000000000682</v>
      </c>
      <c r="C32" s="7" t="s">
        <v>12</v>
      </c>
      <c r="D32" s="7" t="s">
        <v>38</v>
      </c>
      <c r="E32" s="24" t="s">
        <v>41</v>
      </c>
      <c r="F32" s="6">
        <v>43.1</v>
      </c>
      <c r="G32" s="13"/>
    </row>
    <row r="33" spans="1:7" s="5" customFormat="1" ht="15">
      <c r="A33" s="6"/>
      <c r="B33" s="6"/>
      <c r="C33" s="7"/>
      <c r="D33" s="7"/>
      <c r="E33" s="40" t="s">
        <v>86</v>
      </c>
      <c r="F33" s="6"/>
      <c r="G33" s="13"/>
    </row>
    <row r="34" spans="1:7" s="5" customFormat="1" ht="15">
      <c r="A34" s="6">
        <f>SUM(A32,F32)</f>
        <v>430.0000000000001</v>
      </c>
      <c r="B34" s="6">
        <v>43.90000000000009</v>
      </c>
      <c r="C34" s="7"/>
      <c r="D34" s="7"/>
      <c r="E34" s="24" t="s">
        <v>44</v>
      </c>
      <c r="F34" s="6">
        <v>82.2</v>
      </c>
      <c r="G34" s="13"/>
    </row>
    <row r="35" spans="1:7" s="5" customFormat="1" ht="15">
      <c r="A35" s="6">
        <f t="shared" si="0"/>
        <v>512.2000000000002</v>
      </c>
      <c r="B35" s="6">
        <v>126.1</v>
      </c>
      <c r="C35" s="7" t="s">
        <v>14</v>
      </c>
      <c r="D35" s="7" t="s">
        <v>38</v>
      </c>
      <c r="E35" s="24" t="s">
        <v>45</v>
      </c>
      <c r="F35" s="6">
        <v>27.6</v>
      </c>
      <c r="G35" s="18"/>
    </row>
    <row r="36" spans="1:7" s="5" customFormat="1" ht="42.75" customHeight="1">
      <c r="A36" s="6">
        <f t="shared" si="0"/>
        <v>539.8000000000002</v>
      </c>
      <c r="B36" s="6">
        <v>153.7</v>
      </c>
      <c r="C36" s="8"/>
      <c r="D36" s="8"/>
      <c r="E36" s="38" t="s">
        <v>88</v>
      </c>
      <c r="F36" s="9"/>
      <c r="G36" s="13"/>
    </row>
    <row r="37" spans="1:7" s="5" customFormat="1" ht="15">
      <c r="A37" s="6">
        <f t="shared" si="0"/>
        <v>539.8000000000002</v>
      </c>
      <c r="B37" s="6">
        <v>2.2737367544323206E-13</v>
      </c>
      <c r="C37" s="7" t="s">
        <v>12</v>
      </c>
      <c r="D37" s="7" t="s">
        <v>29</v>
      </c>
      <c r="E37" s="24" t="s">
        <v>46</v>
      </c>
      <c r="F37" s="6">
        <v>4.8</v>
      </c>
      <c r="G37" s="14"/>
    </row>
    <row r="38" spans="1:7" s="5" customFormat="1" ht="15">
      <c r="A38" s="6">
        <f t="shared" si="0"/>
        <v>544.6000000000001</v>
      </c>
      <c r="B38" s="6">
        <v>4.800000000000182</v>
      </c>
      <c r="C38" s="7" t="s">
        <v>18</v>
      </c>
      <c r="D38" s="7" t="s">
        <v>38</v>
      </c>
      <c r="E38" s="24" t="s">
        <v>51</v>
      </c>
      <c r="F38" s="6">
        <v>41.8</v>
      </c>
      <c r="G38" s="14"/>
    </row>
    <row r="39" spans="1:7" s="5" customFormat="1" ht="15">
      <c r="A39" s="6">
        <f t="shared" si="0"/>
        <v>586.4000000000001</v>
      </c>
      <c r="B39" s="6">
        <v>46.600000000000136</v>
      </c>
      <c r="C39" s="7" t="s">
        <v>20</v>
      </c>
      <c r="D39" s="7" t="s">
        <v>16</v>
      </c>
      <c r="E39" s="24" t="s">
        <v>47</v>
      </c>
      <c r="F39" s="6">
        <v>1.5</v>
      </c>
      <c r="G39" s="14"/>
    </row>
    <row r="40" spans="1:7" s="5" customFormat="1" ht="28.5" customHeight="1" thickBot="1">
      <c r="A40" s="31">
        <f t="shared" si="0"/>
        <v>587.9000000000001</v>
      </c>
      <c r="B40" s="31">
        <v>48.100000000000136</v>
      </c>
      <c r="C40" s="32"/>
      <c r="D40" s="32"/>
      <c r="E40" s="33" t="s">
        <v>49</v>
      </c>
      <c r="F40" s="34"/>
      <c r="G40" s="13"/>
    </row>
    <row r="41" spans="1:7" s="5" customFormat="1" ht="15.75" thickTop="1">
      <c r="A41" s="28">
        <f t="shared" si="0"/>
        <v>587.9000000000001</v>
      </c>
      <c r="B41" s="28">
        <v>1.1368683772161603E-13</v>
      </c>
      <c r="C41" s="29" t="s">
        <v>48</v>
      </c>
      <c r="D41" s="29" t="s">
        <v>29</v>
      </c>
      <c r="E41" s="30" t="s">
        <v>47</v>
      </c>
      <c r="F41" s="28">
        <v>1.5</v>
      </c>
      <c r="G41" s="14"/>
    </row>
    <row r="42" spans="1:7" s="5" customFormat="1" ht="15">
      <c r="A42" s="6">
        <f aca="true" t="shared" si="1" ref="A42:A72">SUM(A41,F41)</f>
        <v>589.4000000000001</v>
      </c>
      <c r="B42" s="6">
        <v>1.5000000000001137</v>
      </c>
      <c r="C42" s="7"/>
      <c r="D42" s="7" t="s">
        <v>50</v>
      </c>
      <c r="E42" s="24" t="s">
        <v>51</v>
      </c>
      <c r="F42" s="6">
        <v>56.6</v>
      </c>
      <c r="G42" s="14"/>
    </row>
    <row r="43" spans="1:7" s="5" customFormat="1" ht="15">
      <c r="A43" s="6">
        <f t="shared" si="1"/>
        <v>646.0000000000001</v>
      </c>
      <c r="B43" s="6">
        <v>58.100000000000136</v>
      </c>
      <c r="C43" s="7" t="s">
        <v>23</v>
      </c>
      <c r="D43" s="7"/>
      <c r="E43" s="24" t="s">
        <v>53</v>
      </c>
      <c r="F43" s="6">
        <v>0.6</v>
      </c>
      <c r="G43" s="14"/>
    </row>
    <row r="44" spans="1:7" s="5" customFormat="1" ht="15">
      <c r="A44" s="6">
        <f t="shared" si="1"/>
        <v>646.6000000000001</v>
      </c>
      <c r="B44" s="6">
        <v>58.70000000000016</v>
      </c>
      <c r="C44" s="7" t="s">
        <v>52</v>
      </c>
      <c r="D44" s="7"/>
      <c r="E44" s="24" t="s">
        <v>54</v>
      </c>
      <c r="F44" s="6">
        <v>1</v>
      </c>
      <c r="G44" s="14"/>
    </row>
    <row r="45" spans="1:7" s="5" customFormat="1" ht="15">
      <c r="A45" s="6">
        <f t="shared" si="1"/>
        <v>647.6000000000001</v>
      </c>
      <c r="B45" s="6">
        <v>59.70000000000016</v>
      </c>
      <c r="C45" s="7" t="s">
        <v>52</v>
      </c>
      <c r="D45" s="7"/>
      <c r="E45" s="24" t="s">
        <v>55</v>
      </c>
      <c r="F45" s="6">
        <v>5</v>
      </c>
      <c r="G45" s="14"/>
    </row>
    <row r="46" spans="1:7" s="5" customFormat="1" ht="15">
      <c r="A46" s="6">
        <f t="shared" si="1"/>
        <v>652.6000000000001</v>
      </c>
      <c r="B46" s="6">
        <v>64.70000000000016</v>
      </c>
      <c r="C46" s="7" t="s">
        <v>20</v>
      </c>
      <c r="D46" s="7" t="s">
        <v>38</v>
      </c>
      <c r="E46" s="24" t="s">
        <v>30</v>
      </c>
      <c r="F46" s="6">
        <v>4.2</v>
      </c>
      <c r="G46" s="14"/>
    </row>
    <row r="47" spans="1:7" s="5" customFormat="1" ht="28.5" customHeight="1" thickBot="1">
      <c r="A47" s="31">
        <f t="shared" si="1"/>
        <v>656.8000000000002</v>
      </c>
      <c r="B47" s="31">
        <v>68.9000000000002</v>
      </c>
      <c r="C47" s="32"/>
      <c r="D47" s="32"/>
      <c r="E47" s="33" t="s">
        <v>56</v>
      </c>
      <c r="F47" s="34"/>
      <c r="G47" s="13"/>
    </row>
    <row r="48" spans="1:7" s="5" customFormat="1" ht="15.75" thickTop="1">
      <c r="A48" s="28">
        <f t="shared" si="1"/>
        <v>656.8000000000002</v>
      </c>
      <c r="B48" s="28">
        <v>2.2737367544323206E-13</v>
      </c>
      <c r="C48" s="29" t="s">
        <v>52</v>
      </c>
      <c r="D48" s="29" t="s">
        <v>38</v>
      </c>
      <c r="E48" s="30" t="s">
        <v>57</v>
      </c>
      <c r="F48" s="28">
        <v>11.7</v>
      </c>
      <c r="G48" s="14"/>
    </row>
    <row r="49" spans="1:7" s="5" customFormat="1" ht="15">
      <c r="A49" s="6">
        <f t="shared" si="1"/>
        <v>668.5000000000002</v>
      </c>
      <c r="B49" s="6">
        <v>11.700000000000273</v>
      </c>
      <c r="C49" s="7" t="s">
        <v>23</v>
      </c>
      <c r="D49" s="7" t="s">
        <v>29</v>
      </c>
      <c r="E49" s="24" t="s">
        <v>58</v>
      </c>
      <c r="F49" s="6">
        <v>74.5</v>
      </c>
      <c r="G49" s="14"/>
    </row>
    <row r="50" spans="1:7" s="5" customFormat="1" ht="15">
      <c r="A50" s="6">
        <f t="shared" si="1"/>
        <v>743.0000000000002</v>
      </c>
      <c r="B50" s="6">
        <v>86.20000000000027</v>
      </c>
      <c r="C50" s="7" t="s">
        <v>20</v>
      </c>
      <c r="D50" s="7" t="s">
        <v>29</v>
      </c>
      <c r="E50" s="24" t="s">
        <v>61</v>
      </c>
      <c r="F50" s="6">
        <v>1.2</v>
      </c>
      <c r="G50" s="14"/>
    </row>
    <row r="51" spans="1:7" s="5" customFormat="1" ht="15">
      <c r="A51" s="6">
        <f t="shared" si="1"/>
        <v>744.2000000000003</v>
      </c>
      <c r="B51" s="6">
        <v>87.40000000000032</v>
      </c>
      <c r="C51" s="7" t="s">
        <v>20</v>
      </c>
      <c r="D51" s="7" t="s">
        <v>38</v>
      </c>
      <c r="E51" s="24" t="s">
        <v>59</v>
      </c>
      <c r="F51" s="6">
        <v>0.8</v>
      </c>
      <c r="G51" s="14"/>
    </row>
    <row r="52" spans="1:7" s="5" customFormat="1" ht="28.5" customHeight="1" thickBot="1">
      <c r="A52" s="31">
        <f t="shared" si="1"/>
        <v>745.0000000000002</v>
      </c>
      <c r="B52" s="31">
        <v>88.20000000000027</v>
      </c>
      <c r="C52" s="32"/>
      <c r="D52" s="32"/>
      <c r="E52" s="33" t="s">
        <v>60</v>
      </c>
      <c r="F52" s="34"/>
      <c r="G52" s="13"/>
    </row>
    <row r="53" spans="1:7" s="5" customFormat="1" ht="15.75" thickTop="1">
      <c r="A53" s="28">
        <f t="shared" si="1"/>
        <v>745.0000000000002</v>
      </c>
      <c r="B53" s="28">
        <v>2.2737367544323206E-13</v>
      </c>
      <c r="C53" s="29" t="s">
        <v>48</v>
      </c>
      <c r="D53" s="29" t="s">
        <v>21</v>
      </c>
      <c r="E53" s="30" t="s">
        <v>59</v>
      </c>
      <c r="F53" s="28">
        <v>0.8</v>
      </c>
      <c r="G53" s="14"/>
    </row>
    <row r="54" spans="1:7" s="5" customFormat="1" ht="27.75">
      <c r="A54" s="6">
        <f>SUM(A53,F53)</f>
        <v>745.8000000000002</v>
      </c>
      <c r="B54" s="6">
        <v>0.8000000000001819</v>
      </c>
      <c r="C54" s="7" t="s">
        <v>23</v>
      </c>
      <c r="D54" s="7" t="s">
        <v>29</v>
      </c>
      <c r="E54" s="24" t="s">
        <v>62</v>
      </c>
      <c r="F54" s="6">
        <v>128.8</v>
      </c>
      <c r="G54" s="14"/>
    </row>
    <row r="55" spans="1:7" s="5" customFormat="1" ht="15">
      <c r="A55" s="6"/>
      <c r="B55" s="6"/>
      <c r="C55" s="7"/>
      <c r="D55" s="7"/>
      <c r="E55" s="39" t="s">
        <v>84</v>
      </c>
      <c r="F55" s="6"/>
      <c r="G55" s="14"/>
    </row>
    <row r="56" spans="1:7" s="5" customFormat="1" ht="45.75" customHeight="1">
      <c r="A56" s="6">
        <f>SUM(A54,F54)</f>
        <v>874.6000000000001</v>
      </c>
      <c r="B56" s="6">
        <v>129.6</v>
      </c>
      <c r="C56" s="8"/>
      <c r="D56" s="8"/>
      <c r="E56" s="38" t="s">
        <v>85</v>
      </c>
      <c r="F56" s="9"/>
      <c r="G56" s="13"/>
    </row>
    <row r="57" spans="1:7" s="5" customFormat="1" ht="15">
      <c r="A57" s="6">
        <f t="shared" si="1"/>
        <v>874.6000000000001</v>
      </c>
      <c r="B57" s="6">
        <v>1.1368683772161603E-13</v>
      </c>
      <c r="C57" s="7" t="s">
        <v>52</v>
      </c>
      <c r="D57" s="7" t="s">
        <v>21</v>
      </c>
      <c r="E57" s="24" t="s">
        <v>61</v>
      </c>
      <c r="F57" s="6">
        <v>101</v>
      </c>
      <c r="G57" s="14"/>
    </row>
    <row r="58" spans="1:7" s="5" customFormat="1" ht="15">
      <c r="A58" s="6">
        <f t="shared" si="1"/>
        <v>975.6000000000001</v>
      </c>
      <c r="B58" s="6">
        <v>101</v>
      </c>
      <c r="C58" s="7" t="s">
        <v>52</v>
      </c>
      <c r="D58" s="7"/>
      <c r="E58" s="24" t="s">
        <v>30</v>
      </c>
      <c r="F58" s="6">
        <v>11.9</v>
      </c>
      <c r="G58" s="14"/>
    </row>
    <row r="59" spans="1:7" s="5" customFormat="1" ht="15">
      <c r="A59" s="6">
        <f t="shared" si="1"/>
        <v>987.5000000000001</v>
      </c>
      <c r="B59" s="6">
        <v>112.9</v>
      </c>
      <c r="C59" s="7" t="s">
        <v>18</v>
      </c>
      <c r="D59" s="7" t="s">
        <v>21</v>
      </c>
      <c r="E59" s="24" t="s">
        <v>64</v>
      </c>
      <c r="F59" s="6">
        <v>1.7</v>
      </c>
      <c r="G59" s="14"/>
    </row>
    <row r="60" spans="1:7" s="5" customFormat="1" ht="15">
      <c r="A60" s="6">
        <f t="shared" si="1"/>
        <v>989.2000000000002</v>
      </c>
      <c r="B60" s="6">
        <v>114.6</v>
      </c>
      <c r="C60" s="7" t="s">
        <v>23</v>
      </c>
      <c r="D60" s="7" t="s">
        <v>16</v>
      </c>
      <c r="E60" s="24" t="s">
        <v>63</v>
      </c>
      <c r="F60" s="6">
        <v>0.6</v>
      </c>
      <c r="G60" s="14"/>
    </row>
    <row r="61" spans="1:7" s="5" customFormat="1" ht="15">
      <c r="A61" s="6">
        <f t="shared" si="1"/>
        <v>989.8000000000002</v>
      </c>
      <c r="B61" s="6">
        <v>115.2</v>
      </c>
      <c r="C61" s="7" t="s">
        <v>23</v>
      </c>
      <c r="D61" s="7" t="s">
        <v>16</v>
      </c>
      <c r="E61" s="24" t="s">
        <v>66</v>
      </c>
      <c r="F61" s="6">
        <v>1.2</v>
      </c>
      <c r="G61" s="14"/>
    </row>
    <row r="62" spans="1:7" s="5" customFormat="1" ht="15">
      <c r="A62" s="6">
        <f t="shared" si="1"/>
        <v>991.0000000000002</v>
      </c>
      <c r="B62" s="6">
        <v>116.4</v>
      </c>
      <c r="C62" s="7" t="s">
        <v>20</v>
      </c>
      <c r="D62" s="7" t="s">
        <v>21</v>
      </c>
      <c r="E62" s="24" t="s">
        <v>67</v>
      </c>
      <c r="F62" s="6">
        <v>0.1</v>
      </c>
      <c r="G62" s="14"/>
    </row>
    <row r="63" spans="1:7" s="5" customFormat="1" ht="15">
      <c r="A63" s="6">
        <f t="shared" si="1"/>
        <v>991.1000000000003</v>
      </c>
      <c r="B63" s="6">
        <v>116.5</v>
      </c>
      <c r="C63" s="7" t="s">
        <v>23</v>
      </c>
      <c r="D63" s="7" t="s">
        <v>29</v>
      </c>
      <c r="E63" s="24" t="s">
        <v>68</v>
      </c>
      <c r="F63" s="6">
        <v>2.2</v>
      </c>
      <c r="G63" s="13"/>
    </row>
    <row r="64" spans="1:7" s="5" customFormat="1" ht="15">
      <c r="A64" s="6">
        <f t="shared" si="1"/>
        <v>993.3000000000003</v>
      </c>
      <c r="B64" s="6">
        <v>118.7</v>
      </c>
      <c r="C64" s="7" t="s">
        <v>20</v>
      </c>
      <c r="D64" s="7" t="s">
        <v>10</v>
      </c>
      <c r="E64" s="25" t="s">
        <v>69</v>
      </c>
      <c r="F64" s="6">
        <v>0.4</v>
      </c>
      <c r="G64" s="15"/>
    </row>
    <row r="65" spans="1:7" s="5" customFormat="1" ht="15">
      <c r="A65" s="6">
        <f t="shared" si="1"/>
        <v>993.7000000000003</v>
      </c>
      <c r="B65" s="6">
        <v>119.1</v>
      </c>
      <c r="C65" s="7" t="s">
        <v>11</v>
      </c>
      <c r="D65" s="7" t="s">
        <v>21</v>
      </c>
      <c r="E65" s="25" t="s">
        <v>70</v>
      </c>
      <c r="F65" s="6">
        <v>1.5</v>
      </c>
      <c r="G65" s="15"/>
    </row>
    <row r="66" spans="1:7" s="5" customFormat="1" ht="15">
      <c r="A66" s="6">
        <f t="shared" si="1"/>
        <v>995.2000000000003</v>
      </c>
      <c r="B66" s="6">
        <v>120.6</v>
      </c>
      <c r="C66" s="7" t="s">
        <v>12</v>
      </c>
      <c r="D66" s="7" t="s">
        <v>16</v>
      </c>
      <c r="E66" s="25" t="s">
        <v>71</v>
      </c>
      <c r="F66" s="6">
        <v>3.3</v>
      </c>
      <c r="G66" s="15"/>
    </row>
    <row r="67" spans="1:7" s="5" customFormat="1" ht="15">
      <c r="A67" s="6">
        <f t="shared" si="1"/>
        <v>998.5000000000002</v>
      </c>
      <c r="B67" s="6">
        <v>123.9</v>
      </c>
      <c r="C67" s="7" t="s">
        <v>9</v>
      </c>
      <c r="D67" s="7" t="s">
        <v>15</v>
      </c>
      <c r="E67" s="25" t="s">
        <v>72</v>
      </c>
      <c r="F67" s="6">
        <v>1.8</v>
      </c>
      <c r="G67" s="15"/>
    </row>
    <row r="68" spans="1:7" s="5" customFormat="1" ht="15">
      <c r="A68" s="6">
        <f t="shared" si="1"/>
        <v>1000.3000000000002</v>
      </c>
      <c r="B68" s="6">
        <v>125.7</v>
      </c>
      <c r="C68" s="7" t="s">
        <v>20</v>
      </c>
      <c r="D68" s="7" t="s">
        <v>29</v>
      </c>
      <c r="E68" s="25" t="s">
        <v>73</v>
      </c>
      <c r="F68" s="6">
        <v>0.2</v>
      </c>
      <c r="G68" s="15"/>
    </row>
    <row r="69" spans="1:7" s="5" customFormat="1" ht="15">
      <c r="A69" s="6">
        <f t="shared" si="1"/>
        <v>1000.5000000000002</v>
      </c>
      <c r="B69" s="6">
        <v>125.9</v>
      </c>
      <c r="C69" s="7" t="s">
        <v>23</v>
      </c>
      <c r="D69" s="7" t="s">
        <v>21</v>
      </c>
      <c r="E69" s="25" t="s">
        <v>74</v>
      </c>
      <c r="F69" s="6">
        <v>1.4</v>
      </c>
      <c r="G69" s="15"/>
    </row>
    <row r="70" spans="1:7" s="5" customFormat="1" ht="15">
      <c r="A70" s="6">
        <f t="shared" si="1"/>
        <v>1001.9000000000002</v>
      </c>
      <c r="B70" s="6">
        <v>127.3</v>
      </c>
      <c r="C70" s="7" t="s">
        <v>23</v>
      </c>
      <c r="D70" s="7" t="s">
        <v>16</v>
      </c>
      <c r="E70" s="25" t="s">
        <v>75</v>
      </c>
      <c r="F70" s="6">
        <v>0.3</v>
      </c>
      <c r="G70" s="15"/>
    </row>
    <row r="71" spans="1:7" s="5" customFormat="1" ht="18" customHeight="1">
      <c r="A71" s="6">
        <f t="shared" si="1"/>
        <v>1002.2000000000002</v>
      </c>
      <c r="B71" s="6">
        <v>127.6</v>
      </c>
      <c r="C71" s="7" t="s">
        <v>20</v>
      </c>
      <c r="D71" s="7" t="s">
        <v>6</v>
      </c>
      <c r="E71" s="25" t="s">
        <v>76</v>
      </c>
      <c r="F71" s="6">
        <v>1.4</v>
      </c>
      <c r="G71" s="19"/>
    </row>
    <row r="72" spans="1:7" s="5" customFormat="1" ht="31.5">
      <c r="A72" s="6">
        <f t="shared" si="1"/>
        <v>1003.6000000000001</v>
      </c>
      <c r="B72" s="6">
        <v>129</v>
      </c>
      <c r="C72" s="8"/>
      <c r="D72" s="8"/>
      <c r="E72" s="10" t="s">
        <v>77</v>
      </c>
      <c r="F72" s="9"/>
      <c r="G72" s="21"/>
    </row>
    <row r="73" spans="5:7" ht="12.75">
      <c r="E73" s="4" t="s">
        <v>5</v>
      </c>
      <c r="G73" s="21"/>
    </row>
    <row r="74" spans="5:7" ht="12.75">
      <c r="E74" s="4" t="s">
        <v>83</v>
      </c>
      <c r="G74" s="21"/>
    </row>
    <row r="75" ht="12.75">
      <c r="G75" s="21"/>
    </row>
  </sheetData>
  <sheetProtection/>
  <mergeCells count="4">
    <mergeCell ref="A4:F4"/>
    <mergeCell ref="A1:F1"/>
    <mergeCell ref="A2:F2"/>
    <mergeCell ref="A3:F3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Eric Fergusson</cp:lastModifiedBy>
  <cp:lastPrinted>2009-09-03T23:58:38Z</cp:lastPrinted>
  <dcterms:created xsi:type="dcterms:W3CDTF">1998-06-30T20:04:50Z</dcterms:created>
  <dcterms:modified xsi:type="dcterms:W3CDTF">2009-09-04T20:54:01Z</dcterms:modified>
  <cp:category/>
  <cp:version/>
  <cp:contentType/>
  <cp:contentStatus/>
</cp:coreProperties>
</file>